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limentacion completo" sheetId="1" r:id="rId1"/>
    <sheet name="Hoja3" sheetId="2" r:id="rId2"/>
  </sheets>
  <definedNames>
    <definedName name="_xlnm.Print_Area" localSheetId="0">'Alimentacion completo'!$A$1:$I$150</definedName>
    <definedName name="_xlnm.Print_Titles" localSheetId="0">'Alimentacion completo'!$1:$2</definedName>
  </definedNames>
  <calcPr fullCalcOnLoad="1"/>
</workbook>
</file>

<file path=xl/sharedStrings.xml><?xml version="1.0" encoding="utf-8"?>
<sst xmlns="http://schemas.openxmlformats.org/spreadsheetml/2006/main" count="762" uniqueCount="525">
  <si>
    <t>A10599S</t>
  </si>
  <si>
    <t>A10131S</t>
  </si>
  <si>
    <t>A12099S</t>
  </si>
  <si>
    <t>A215415</t>
  </si>
  <si>
    <t>A12199S</t>
  </si>
  <si>
    <t>A12299S</t>
  </si>
  <si>
    <t>A12399S</t>
  </si>
  <si>
    <t>A12499S</t>
  </si>
  <si>
    <t>A12599S</t>
  </si>
  <si>
    <t>A70667V</t>
  </si>
  <si>
    <t>A02299S</t>
  </si>
  <si>
    <t>A70467V</t>
  </si>
  <si>
    <t>A70767V</t>
  </si>
  <si>
    <t>A70867V</t>
  </si>
  <si>
    <t>A200415</t>
  </si>
  <si>
    <t>A70033S</t>
  </si>
  <si>
    <t>A211415</t>
  </si>
  <si>
    <t>A60499V</t>
  </si>
  <si>
    <t>A10199V</t>
  </si>
  <si>
    <t>A10299V</t>
  </si>
  <si>
    <t>A31231S</t>
  </si>
  <si>
    <t>A80099V</t>
  </si>
  <si>
    <t>A74199S</t>
  </si>
  <si>
    <t>A80199V</t>
  </si>
  <si>
    <t>A74299S</t>
  </si>
  <si>
    <t>A001391</t>
  </si>
  <si>
    <t>A01037E</t>
  </si>
  <si>
    <t>A70341M</t>
  </si>
  <si>
    <t>A00144V</t>
  </si>
  <si>
    <t>A30041S</t>
  </si>
  <si>
    <t>A10031V</t>
  </si>
  <si>
    <t>A80799V</t>
  </si>
  <si>
    <t>CERVEZA RUBIA</t>
  </si>
  <si>
    <t>A80199T</t>
  </si>
  <si>
    <t>CERVEZA NEGRA</t>
  </si>
  <si>
    <t>A80299T</t>
  </si>
  <si>
    <t>A12799S</t>
  </si>
  <si>
    <t>A60899V</t>
  </si>
  <si>
    <t>A20199T</t>
  </si>
  <si>
    <t>A81133S</t>
  </si>
  <si>
    <t>A20099K</t>
  </si>
  <si>
    <t>A80242S</t>
  </si>
  <si>
    <t>A20199K</t>
  </si>
  <si>
    <t>A80342S</t>
  </si>
  <si>
    <t>A20299K</t>
  </si>
  <si>
    <t>A20399K</t>
  </si>
  <si>
    <t>A20499K</t>
  </si>
  <si>
    <t>A20599K</t>
  </si>
  <si>
    <t>A12899S</t>
  </si>
  <si>
    <t>A02499S</t>
  </si>
  <si>
    <t>A11699S</t>
  </si>
  <si>
    <t>A11799S</t>
  </si>
  <si>
    <t>A11899S</t>
  </si>
  <si>
    <t>A70299C</t>
  </si>
  <si>
    <t>A70399C</t>
  </si>
  <si>
    <t>A70499C</t>
  </si>
  <si>
    <t>A70599C</t>
  </si>
  <si>
    <t>A70699S</t>
  </si>
  <si>
    <t>A70799S</t>
  </si>
  <si>
    <t>A70699C</t>
  </si>
  <si>
    <t>A70799C</t>
  </si>
  <si>
    <t>A02599S</t>
  </si>
  <si>
    <t>A201415</t>
  </si>
  <si>
    <t>A10199S</t>
  </si>
  <si>
    <t>A80042S</t>
  </si>
  <si>
    <t>A80142S</t>
  </si>
  <si>
    <t>A30131V</t>
  </si>
  <si>
    <t>A70068S</t>
  </si>
  <si>
    <t>A31331S</t>
  </si>
  <si>
    <t>A10041A</t>
  </si>
  <si>
    <t>A10141A</t>
  </si>
  <si>
    <t>A70441M</t>
  </si>
  <si>
    <t>A70541M</t>
  </si>
  <si>
    <t>A02699S</t>
  </si>
  <si>
    <t>A00010S</t>
  </si>
  <si>
    <t>A70199S</t>
  </si>
  <si>
    <t>A70099V</t>
  </si>
  <si>
    <t>A70299S</t>
  </si>
  <si>
    <t>A70399V</t>
  </si>
  <si>
    <t>A13499S</t>
  </si>
  <si>
    <t>A13599S</t>
  </si>
  <si>
    <t>A13699S</t>
  </si>
  <si>
    <t>A70499S</t>
  </si>
  <si>
    <t>A10199T</t>
  </si>
  <si>
    <t>A10099T</t>
  </si>
  <si>
    <t>A70599S</t>
  </si>
  <si>
    <t>A40032T</t>
  </si>
  <si>
    <t>A80433S</t>
  </si>
  <si>
    <t>A10399T</t>
  </si>
  <si>
    <t>A10699S</t>
  </si>
  <si>
    <t>A73026T</t>
  </si>
  <si>
    <t>A10499T</t>
  </si>
  <si>
    <t>A02831S</t>
  </si>
  <si>
    <t>A72468S</t>
  </si>
  <si>
    <t>A82133S</t>
  </si>
  <si>
    <t>A81533S</t>
  </si>
  <si>
    <t>A72599S</t>
  </si>
  <si>
    <t>A72699S</t>
  </si>
  <si>
    <t>A00215V</t>
  </si>
  <si>
    <t>A60399V</t>
  </si>
  <si>
    <t>A00299V</t>
  </si>
  <si>
    <t>A70036V</t>
  </si>
  <si>
    <t>A81033S</t>
  </si>
  <si>
    <t>A70099S</t>
  </si>
  <si>
    <t>A02731S</t>
  </si>
  <si>
    <t>A70168S</t>
  </si>
  <si>
    <t>A13099S</t>
  </si>
  <si>
    <t>A72399S</t>
  </si>
  <si>
    <t>A70041M</t>
  </si>
  <si>
    <t>A70241M</t>
  </si>
  <si>
    <t>A70141M</t>
  </si>
  <si>
    <t>A81633S</t>
  </si>
  <si>
    <t>PVP</t>
  </si>
  <si>
    <t>40/0010980/CO</t>
  </si>
  <si>
    <t>40.12180.B</t>
  </si>
  <si>
    <t>40.11.01.012/BI</t>
  </si>
  <si>
    <t>40.12391/M</t>
  </si>
  <si>
    <t>40.12657/V</t>
  </si>
  <si>
    <t>F-32600</t>
  </si>
  <si>
    <t>40.20867/NA</t>
  </si>
  <si>
    <t>21.18592/AB</t>
  </si>
  <si>
    <t>20.22.958/VI</t>
  </si>
  <si>
    <t>CODIGO</t>
  </si>
  <si>
    <t>REFERENCIA</t>
  </si>
  <si>
    <t>Registro sanitario</t>
  </si>
  <si>
    <t>XX097</t>
  </si>
  <si>
    <t>042115K</t>
  </si>
  <si>
    <t>042114K</t>
  </si>
  <si>
    <t>XX096</t>
  </si>
  <si>
    <t>047702K</t>
  </si>
  <si>
    <t>008008K</t>
  </si>
  <si>
    <t>003407K</t>
  </si>
  <si>
    <t>N</t>
  </si>
  <si>
    <t>X</t>
  </si>
  <si>
    <t>076211K</t>
  </si>
  <si>
    <t>057003K</t>
  </si>
  <si>
    <t>XX142</t>
  </si>
  <si>
    <t>091356K</t>
  </si>
  <si>
    <t>00.03.16</t>
  </si>
  <si>
    <t>00.03.15</t>
  </si>
  <si>
    <t>063004K</t>
  </si>
  <si>
    <t>076227K</t>
  </si>
  <si>
    <t>031020K</t>
  </si>
  <si>
    <t>031021K</t>
  </si>
  <si>
    <t>050201K</t>
  </si>
  <si>
    <t>VTA005</t>
  </si>
  <si>
    <t>VTA006</t>
  </si>
  <si>
    <t>VTA002</t>
  </si>
  <si>
    <t>VTA012</t>
  </si>
  <si>
    <t>VTA001</t>
  </si>
  <si>
    <t>VTA007</t>
  </si>
  <si>
    <t>RON-M</t>
  </si>
  <si>
    <t>XX100</t>
  </si>
  <si>
    <t>093002K</t>
  </si>
  <si>
    <t>PTK</t>
  </si>
  <si>
    <t>PTK- MIEL</t>
  </si>
  <si>
    <t>076203K</t>
  </si>
  <si>
    <t>RON-MIEL</t>
  </si>
  <si>
    <t>RONMULB</t>
  </si>
  <si>
    <t>011103K</t>
  </si>
  <si>
    <t>A10141X</t>
  </si>
  <si>
    <t>10 003 005</t>
  </si>
  <si>
    <t>A10041X</t>
  </si>
  <si>
    <t>10 003 004</t>
  </si>
  <si>
    <t>A10241X</t>
  </si>
  <si>
    <t>10 003 006</t>
  </si>
  <si>
    <t>XX099</t>
  </si>
  <si>
    <t>093001K</t>
  </si>
  <si>
    <t>ECUADOR - CAMARI</t>
  </si>
  <si>
    <t xml:space="preserve">PIRULETAS  </t>
  </si>
  <si>
    <t xml:space="preserve"> TAILANDIA - GREEN NET</t>
  </si>
  <si>
    <t xml:space="preserve"> ECUADOR - CAMARI</t>
  </si>
  <si>
    <t>BARRITA SESAMO 20 GR</t>
  </si>
  <si>
    <t xml:space="preserve">SUDAFRICA - WUPPERTHAL TEA </t>
  </si>
  <si>
    <t xml:space="preserve">CACAHUETES BIO 200 GR </t>
  </si>
  <si>
    <t xml:space="preserve">BOLIVIA Y/O PARAGUAY </t>
  </si>
  <si>
    <t>BOLIVIA - EL CEIBO</t>
  </si>
  <si>
    <t xml:space="preserve"> COLOMBIA</t>
  </si>
  <si>
    <t>CAFE DESCAFEINADO BIO 250 GR</t>
  </si>
  <si>
    <t xml:space="preserve"> TANZANIA-MEXICO/ALTERCAFE</t>
  </si>
  <si>
    <t xml:space="preserve">CANELA MOLIDA ESPECIERO 30GR </t>
  </si>
  <si>
    <t xml:space="preserve">CARAMELO LIMON TOMILLO 100GR </t>
  </si>
  <si>
    <t xml:space="preserve">CARAMELOS FRUITS 100 GR </t>
  </si>
  <si>
    <t>CARAMELOS MENTA 100 GR.</t>
  </si>
  <si>
    <t xml:space="preserve"> ECUADOR - MCCH</t>
  </si>
  <si>
    <t>ECUADOR - MCCH</t>
  </si>
  <si>
    <t xml:space="preserve">CORAZONES DE PALMITO 440 GR </t>
  </si>
  <si>
    <t>GHANA / COSTA RICA</t>
  </si>
  <si>
    <t>ESPAGUETI BIO QUINOA 500 GR</t>
  </si>
  <si>
    <t xml:space="preserve"> BOLIVIA - ANAPQUI</t>
  </si>
  <si>
    <t xml:space="preserve">ESPECIERO CURRY DULCE 40 GR </t>
  </si>
  <si>
    <t xml:space="preserve"> INDONESIA - EL PUENTE</t>
  </si>
  <si>
    <t xml:space="preserve">FUSILLI BIO QUINOA 500 GR </t>
  </si>
  <si>
    <t>BOLIVIA - ANAPQUI</t>
  </si>
  <si>
    <t xml:space="preserve">GALLETA ARROZ SAL MARINA 90G </t>
  </si>
  <si>
    <t xml:space="preserve">THAILANDIA - GREEN NET </t>
  </si>
  <si>
    <t xml:space="preserve">GALLETA GUIRO SNACK 30 GR </t>
  </si>
  <si>
    <t>GALLETAS CACAO ANACARDO 300G</t>
  </si>
  <si>
    <t>GALLETAS DE CACAO 300 GR</t>
  </si>
  <si>
    <t xml:space="preserve">GALLETAS MIEL Y ANACARD 300G </t>
  </si>
  <si>
    <t xml:space="preserve">GOMINOLAS MIX BIO VEGANOS 90 </t>
  </si>
  <si>
    <t>PARAGUAY- MANDUVIRA</t>
  </si>
  <si>
    <t>PARAGUAY-MANDUVIRA</t>
  </si>
  <si>
    <t xml:space="preserve">HONGOS BIO DESHID. 50 GR.  </t>
  </si>
  <si>
    <t xml:space="preserve"> MCCH - ECUADOR  </t>
  </si>
  <si>
    <t xml:space="preserve">SUDAFRICA - WUPPERTHAL </t>
  </si>
  <si>
    <t>BOLIVIA - NATURALEZA</t>
  </si>
  <si>
    <t>MACARRON QUINOA BIO 500 GR</t>
  </si>
  <si>
    <t xml:space="preserve"> BOLIVIA/FILIPINAS/PERU/R DOM</t>
  </si>
  <si>
    <t>PARAGUAY - ALBACETE</t>
  </si>
  <si>
    <t xml:space="preserve">MERMELADA DE FRESA 330 GR </t>
  </si>
  <si>
    <t>MERMELADA DE MORA 330 GR</t>
  </si>
  <si>
    <t xml:space="preserve"> PARAGUAY - ALBACETE</t>
  </si>
  <si>
    <t>MERMELADA DE NARANJA</t>
  </si>
  <si>
    <t xml:space="preserve">MERMELADA FRAMBUESA 330GR </t>
  </si>
  <si>
    <t>MERMELADA GUAYABA 290 GR</t>
  </si>
  <si>
    <t>MERMELADA MANGO 290 GR</t>
  </si>
  <si>
    <t xml:space="preserve">MOJITO LIBERACION 70 CL </t>
  </si>
  <si>
    <t>PARAGUAY - OTISA Y MANDUVIRA</t>
  </si>
  <si>
    <t xml:space="preserve">NECTAR MANGO 100 CL </t>
  </si>
  <si>
    <t>PANELA.AZUCAR DE CAÑA 1 KG</t>
  </si>
  <si>
    <t xml:space="preserve">PANETTONE 100 GR </t>
  </si>
  <si>
    <t>CUBA - TECNOAZUCAR</t>
  </si>
  <si>
    <t xml:space="preserve">PETACA RON MIEL 20 CL </t>
  </si>
  <si>
    <t>CUBA</t>
  </si>
  <si>
    <t xml:space="preserve">PIMIENTA NEGRA MOLIDA 30 GR </t>
  </si>
  <si>
    <t xml:space="preserve">PIÑA DE COSTA RICA 590 GR </t>
  </si>
  <si>
    <t>SAN JUAN DE COSTA RICA</t>
  </si>
  <si>
    <t xml:space="preserve">POLVORONES CASEROS 450 GR </t>
  </si>
  <si>
    <t xml:space="preserve">QUINOA BIO 500 GR </t>
  </si>
  <si>
    <t>RON AÑEJO SANTIAGO 70 CL</t>
  </si>
  <si>
    <t xml:space="preserve"> CUBA-COOR CUBA RON</t>
  </si>
  <si>
    <t xml:space="preserve">RON MIEL LIBERACION 70 CL </t>
  </si>
  <si>
    <t>RON MULATA BLANCO - 3 AÑOS</t>
  </si>
  <si>
    <t xml:space="preserve"> CUBA</t>
  </si>
  <si>
    <t xml:space="preserve">TE ORGANICO VERDE 20B </t>
  </si>
  <si>
    <t xml:space="preserve"> SUDAFRICA - WUPPERTHAL</t>
  </si>
  <si>
    <t>SRI LANKA - SOFA</t>
  </si>
  <si>
    <t>TISSANA DE LA LUNA 50 GRS</t>
  </si>
  <si>
    <t xml:space="preserve"> BOLIVIA - NATURALEZA</t>
  </si>
  <si>
    <t>TURRON BLANDO BIO 200 GR</t>
  </si>
  <si>
    <t xml:space="preserve"> PARAGUAY - MANDUVIRA</t>
  </si>
  <si>
    <t>TURRON DE TRUFA</t>
  </si>
  <si>
    <t>TURRON DURO BIO 200 GR</t>
  </si>
  <si>
    <t xml:space="preserve">ZUMO DE MANGO BIO 100 CL </t>
  </si>
  <si>
    <t>PERU - APROMALPI</t>
  </si>
  <si>
    <t>ZUMO MANGO NARANJA 20 CL</t>
  </si>
  <si>
    <t>ZUMO NARANJA 100 %</t>
  </si>
  <si>
    <t xml:space="preserve"> BRASIL/CUBA - PFANNER </t>
  </si>
  <si>
    <t>PRODUCCION LOCAL HH CLARISAS/ECUADOR</t>
  </si>
  <si>
    <t>Sin Gluten    Veganos       Bio</t>
  </si>
  <si>
    <t>AZUCAR</t>
  </si>
  <si>
    <t>CAFÉS</t>
  </si>
  <si>
    <t>CAFE BIO INSTANTANEO 100 GR (LIOFILIZADO)</t>
  </si>
  <si>
    <t>TE E INFUSIONES</t>
  </si>
  <si>
    <t>TE NEGRO BIO BOP 20 BOLSAS 40 GR</t>
  </si>
  <si>
    <t>TE ROOIBOS NARANJA-CANELA  20 BOLSAS   (SIN TEINA)</t>
  </si>
  <si>
    <t xml:space="preserve">TE VERDE JENJIBRE-LIMA 20 BOLSAS 40 </t>
  </si>
  <si>
    <t xml:space="preserve">INFUSION FRUTA MIXTA 20  BOLSAS </t>
  </si>
  <si>
    <t>INFUSION BIO ROOIBOS 20  BOLSAS  (SIN TEINA)</t>
  </si>
  <si>
    <t>BIO ROOIBOS SUELTO 100 GR   (SIN TEINA)</t>
  </si>
  <si>
    <t>CACAO</t>
  </si>
  <si>
    <t>CACAO INSTANTANEO 375 GR   (Azucarado 32% de cacao)</t>
  </si>
  <si>
    <t>CACAO PURO 150 GR.     (Sin azucar)</t>
  </si>
  <si>
    <t>TABLETAS DE CHOCOLATE</t>
  </si>
  <si>
    <t>MASCAO BIO NEGRO 100 GRS                  (58% cacao)</t>
  </si>
  <si>
    <t>MASCAO BIO ALMENDRA 100 GRS              (58% cacao)</t>
  </si>
  <si>
    <t>MASCAO BIO NARANJA 100 GRS                 (58% cacao)</t>
  </si>
  <si>
    <t>MASCAO BIO LECHE 100 GRS                   (32% cacao)</t>
  </si>
  <si>
    <t>Origen / Productores</t>
  </si>
  <si>
    <t>NICARAGUA / ESPANICA</t>
  </si>
  <si>
    <t>Bolivia - El CEIBO y/o Filipinas - ALTER TRADE</t>
  </si>
  <si>
    <t xml:space="preserve">Rep. Dom.-CONACADO - El Salvador-APRAINORES </t>
  </si>
  <si>
    <t>Rep. Dominicana - CONACADO</t>
  </si>
  <si>
    <t>Rep. Dom.-CONACADO / Ecuador - FAPESCAFES</t>
  </si>
  <si>
    <t>MASCAO BIO AVELLANA 100 GRS                  (32% cacao)</t>
  </si>
  <si>
    <t>MASCAO BIO CAPUCHINO 100 GR                    (32% cacao)</t>
  </si>
  <si>
    <t>MASCAO BIO PRALINE 100 GR                        (33% cacao)</t>
  </si>
  <si>
    <t>BARRITAS DE CHOCOLATE</t>
  </si>
  <si>
    <t xml:space="preserve">Perú - EL NARANJILLO / Rep. Dom. - COOPROAGRO </t>
  </si>
  <si>
    <t>Costa de Marfil - KAVOKIVA / Paraguay - MANDUVIRA</t>
  </si>
  <si>
    <t>CHOCOLATE PURO DIABETICOS 85 GR.                          (34% cacao)</t>
  </si>
  <si>
    <t>CHOCOLATE BIO LECHE COCO 100G                           (32% cacao)</t>
  </si>
  <si>
    <t>CHOCOLATE CAFE CANELA 100GR                               (32% cacao)</t>
  </si>
  <si>
    <t>CHOCOLATE LECHE DIABETICOS 85 GR                          (34% cacao)</t>
  </si>
  <si>
    <t>BARRITA CHOCO BIO KIDS 45GRS           (c/crema de leche 38% cacao)</t>
  </si>
  <si>
    <t>BARRITA CHOCO BLANCO CRISP 45GR          (C/arroz tostado 34% cacao)</t>
  </si>
  <si>
    <t>BARRITA CHOCO BLANCO Y NEGRO 45GR  (50% chocolate blanco)</t>
  </si>
  <si>
    <t>Bolivia - ANAPQUI  / Rep. Dom. - CONACADO</t>
  </si>
  <si>
    <t xml:space="preserve">BRIBON LECHE C/QUINOA 30 GR                   </t>
  </si>
  <si>
    <t>EQUITA BARRITA LECHE 50 GR                      (48% cacao)</t>
  </si>
  <si>
    <t xml:space="preserve">BRIBON BLANCO C/QUINOA 50 GR            </t>
  </si>
  <si>
    <t>EQUITA BARRITA NEGRO 50 GRS                  (48% cacao)</t>
  </si>
  <si>
    <t>Ghana  /  Costa de Marfil  /  Paraguay</t>
  </si>
  <si>
    <t>Costa Rica.-COOPEAGRI  /  Rep. Dom. - CONACADO</t>
  </si>
  <si>
    <t>CHOCOLATITOS 3 GUSTOS 200 GR       (Grand Marnier, café y praliné)</t>
  </si>
  <si>
    <t>SNACKS SALADOS</t>
  </si>
  <si>
    <t>CHOCOLATE BIO LECHE ANACARDOS 100G                      (32% cacao)</t>
  </si>
  <si>
    <t>MOZAMBIQUE - IKURU</t>
  </si>
  <si>
    <t>EXOTIC CHIPS DE YUCA BARBACOA 100 GR</t>
  </si>
  <si>
    <t>EXOTIC SNACK  NATURAL DE YUCA 30GR.</t>
  </si>
  <si>
    <t xml:space="preserve">EXOTIC SNACK DE YUCA BARBACOA 30GR. </t>
  </si>
  <si>
    <t>Ecuador - TALLERES GRAN VALLE / Argentina - APMAA</t>
  </si>
  <si>
    <t>Thailandia - GREEN NET</t>
  </si>
  <si>
    <t>Nicaragua - DEL CAMPO  /  Paraguay - MANDUVIRA</t>
  </si>
  <si>
    <t xml:space="preserve">DESCRIPCION </t>
  </si>
  <si>
    <t xml:space="preserve">AVELLANAS CHOCOLATE LECHE 100 GR </t>
  </si>
  <si>
    <t xml:space="preserve">UVAS PASAS CHOCOLATE LECHE 100GR </t>
  </si>
  <si>
    <t xml:space="preserve">NARANJA CHOCOLATE NEGRO 100 GR </t>
  </si>
  <si>
    <t xml:space="preserve">ALMENDRA CHOCOLATE NEGRO 100 GR   </t>
  </si>
  <si>
    <t>CACAHUETE CHOCOLATE NEGRO 100 GR</t>
  </si>
  <si>
    <t>GALLETAS DULCES</t>
  </si>
  <si>
    <t>Rep. Dominicana / CONACADO Paraguay / MANDUVIRA Tailandia/ GREEN NET Bolivia / ANAPQUI  México/ FLOR DE CAMPANILLA Argentina/ COOPSOL</t>
  </si>
  <si>
    <t xml:space="preserve">Paraguay / MANDUVIRA Tailandia/ GREEN NET  Bolivia / ANAPQUI   Argentina/ COOPSOL </t>
  </si>
  <si>
    <t xml:space="preserve">GALLETA BIO QUINOA FROLLE 250 GR </t>
  </si>
  <si>
    <t>GALLETA BIO CACAO FROLLE 250  GRS</t>
  </si>
  <si>
    <t>Rep. Dom.-CONACADO / Bolivia - EL CEIBO</t>
  </si>
  <si>
    <t>Bolivia - EL CEIBO, ANAPQUI  /  Paraguay - MANDUVIRA</t>
  </si>
  <si>
    <t>GALLETA TUKA SNACK BIO 26 GR  
                                (galleta de quinoa y miel recubierta chocolate)</t>
  </si>
  <si>
    <t>Costa Rica / COOPEAGRI / COOPECAÑERA Filipinas / PFTC
Rep.Dominicana / CONACADO
Chile / VALDIVIA Ecuador / MCCH
Mexico / MIELES DEL SUR / PASL</t>
  </si>
  <si>
    <t>GALLETAS BIO ARROZ CHOCOLATE 90 GR</t>
  </si>
  <si>
    <t xml:space="preserve">Thailandia / GREEN NET Filipinas / ATC  Bolivia / CEIBO  Paraguay / MANDUVIRÁ
Rep.Dominicana /COOPROAGRO </t>
  </si>
  <si>
    <t xml:space="preserve"> MEXICO/GUATEMALA - MAYA FAIR TRADE</t>
  </si>
  <si>
    <t>GALLETA SPECULOOS 225 GR        (canela y miel)</t>
  </si>
  <si>
    <t>CARAMELOS</t>
  </si>
  <si>
    <t>CARAMELOS CAFE Y NATA 100 GR</t>
  </si>
  <si>
    <t xml:space="preserve">Islas Mauricio - CRAFT AID / Paraguay - OTISA </t>
  </si>
  <si>
    <t>GOMINOLAS PIÑA BIO   90 GR</t>
  </si>
  <si>
    <t xml:space="preserve">Paraguay - MANDUVIRA </t>
  </si>
  <si>
    <t xml:space="preserve">Paraguay -MANDUVIRA/ Tailandia JASMINE ORGANICO
</t>
  </si>
  <si>
    <t>DESAYUNO:MERMELADAS -CEREALES -CREMAS UNTAR</t>
  </si>
  <si>
    <t xml:space="preserve">MERMELADA ARANDANOS 330 GR </t>
  </si>
  <si>
    <t>Costa de Marfil -KAVOKIVA / Costa Rica  COOPECAÑERA</t>
  </si>
  <si>
    <t>CREMA FONDANT 400 GR           (cacao puro)</t>
  </si>
  <si>
    <t xml:space="preserve">CREMA DE CACAO Y AVELLANAS 400 GRS </t>
  </si>
  <si>
    <t>COCINAR: CEREALES, PASTAS C/QUINOA, HONGOS</t>
  </si>
  <si>
    <t xml:space="preserve">ZUMO MANGO NARANJA 100 CL </t>
  </si>
  <si>
    <t xml:space="preserve">ZUMO NECTAR MANGO BIO 20 CL </t>
  </si>
  <si>
    <t>BOTELLAS Y ENLATADOS</t>
  </si>
  <si>
    <t>SRI LANKA -CEYLON ORGANIC SPICE EXPORTS</t>
  </si>
  <si>
    <t xml:space="preserve">ESPECIAS </t>
  </si>
  <si>
    <t>BEBIDAS ALCOHOLICAS</t>
  </si>
  <si>
    <t>PRODUCTOS NAVIDEÑOS</t>
  </si>
  <si>
    <t>Costa Rica / COOPEAGRI   Sudafrica/EVF   Rep.Dominicana/ Conacado</t>
  </si>
  <si>
    <t>TRUFAS DE CHOCOLATE 200 GR</t>
  </si>
  <si>
    <t>TURRON BLANDO CASERO 300 GR.</t>
  </si>
  <si>
    <t>TURRON CHOCOLATE ALMENDRA  300 GR.</t>
  </si>
  <si>
    <t>TURRON CHOCOLATE AVELLANAS   300 GR.</t>
  </si>
  <si>
    <t>TURRON CHOCOLATE ALMENDRAS  300 GR.</t>
  </si>
  <si>
    <t>TURRON CHOCOLATE ARROZ  300 GR.</t>
  </si>
  <si>
    <t>23.01257/B</t>
  </si>
  <si>
    <t>PRODUCCION LOCAL /  ECUADOR</t>
  </si>
  <si>
    <t>TURRON YEMA TOSTADA</t>
  </si>
  <si>
    <t>LOCAS CHILLI 50 GR                              (Snack de arroz c/un toque picante)</t>
  </si>
  <si>
    <t>LOCAS MEDITERRANEO 50 GR              (Snack de maiz c/romero)</t>
  </si>
  <si>
    <t xml:space="preserve">EXOTIC CHIPS NATURAL DE YUCA  100 GR. </t>
  </si>
  <si>
    <t>unidad</t>
  </si>
  <si>
    <t>G010414</t>
  </si>
  <si>
    <t>G01362V</t>
  </si>
  <si>
    <t>G01462V</t>
  </si>
  <si>
    <t>G01562V</t>
  </si>
  <si>
    <t>G01662V</t>
  </si>
  <si>
    <t>G01762V</t>
  </si>
  <si>
    <t>G01862V</t>
  </si>
  <si>
    <t>G02862V</t>
  </si>
  <si>
    <t>G02962V</t>
  </si>
  <si>
    <t>G80546A</t>
  </si>
  <si>
    <t>G80599T</t>
  </si>
  <si>
    <t>7,25</t>
  </si>
  <si>
    <t>G80646A</t>
  </si>
  <si>
    <t xml:space="preserve">JABON ALOE VERA  </t>
  </si>
  <si>
    <t>ECUADOR/ CAMARI</t>
  </si>
  <si>
    <t xml:space="preserve">JABON DE SANDALO </t>
  </si>
  <si>
    <t xml:space="preserve">JABON DE PEPINO  </t>
  </si>
  <si>
    <t xml:space="preserve">JABON DE MANGO </t>
  </si>
  <si>
    <t xml:space="preserve">JABON DE COCO </t>
  </si>
  <si>
    <t xml:space="preserve">JABON DE JAZMIN </t>
  </si>
  <si>
    <t xml:space="preserve">JABON DE MIEL </t>
  </si>
  <si>
    <t>JABON DE LAVANDA</t>
  </si>
  <si>
    <t xml:space="preserve">JABON DE CANELA </t>
  </si>
  <si>
    <t xml:space="preserve"> INDIA / PALAM RURAL</t>
  </si>
  <si>
    <t xml:space="preserve">ALOE VERA TONICO 150 GR  </t>
  </si>
  <si>
    <t>ACEITE PURO ROSA MOSQUETA</t>
  </si>
  <si>
    <t xml:space="preserve"> CHILE / ZOMO NGEN</t>
  </si>
  <si>
    <t xml:space="preserve">  CHILE / ZOMO NGEN</t>
  </si>
  <si>
    <t>COSMETICA</t>
  </si>
  <si>
    <t>VARIOS</t>
  </si>
  <si>
    <t>594390K</t>
  </si>
  <si>
    <t>594391K</t>
  </si>
  <si>
    <t>594393K</t>
  </si>
  <si>
    <t>594392K</t>
  </si>
  <si>
    <t>594394K</t>
  </si>
  <si>
    <t>594395K</t>
  </si>
  <si>
    <t>594396K</t>
  </si>
  <si>
    <t>594397K</t>
  </si>
  <si>
    <t>PROTECTOR LABIAL ROSA MOSQUETA</t>
  </si>
  <si>
    <t>01,02,04</t>
  </si>
  <si>
    <t>BOMBONES</t>
  </si>
  <si>
    <t>SPAGUETTI QUINOA BIO 500 GR</t>
  </si>
  <si>
    <t>A31131S</t>
  </si>
  <si>
    <t>G02562V</t>
  </si>
  <si>
    <t>INCIENSO BARRITA CLAVO INDIA</t>
  </si>
  <si>
    <t>G003623</t>
  </si>
  <si>
    <t>INCIENSO NATURAL  INDIA - SILENCE</t>
  </si>
  <si>
    <t>G00862V</t>
  </si>
  <si>
    <t>INCIENSO BARRITA LIMON</t>
  </si>
  <si>
    <t>G01162V</t>
  </si>
  <si>
    <t>INCIENSO BARRITA ORM 10 UND</t>
  </si>
  <si>
    <t>G00062S</t>
  </si>
  <si>
    <t>INCIENSO AROMAS</t>
  </si>
  <si>
    <t>INDIA</t>
  </si>
  <si>
    <t>A00399V</t>
  </si>
  <si>
    <t>007003K</t>
  </si>
  <si>
    <t>TANZANIA-PERU/CKU-CEPICAFE</t>
  </si>
  <si>
    <t>HONDURAS- STA. BARBARA</t>
  </si>
  <si>
    <t>A20368S</t>
  </si>
  <si>
    <t>ARROZ BIO INTEGRAL HOM MALI (1 Kg)</t>
  </si>
  <si>
    <t>A70039S</t>
  </si>
  <si>
    <t>KIKOS GIGANTES BIO 100 GR</t>
  </si>
  <si>
    <t>Perú-ARPAC</t>
  </si>
  <si>
    <t>ANACARDO SALADO BIO 125 GR</t>
  </si>
  <si>
    <t>EL SALVADOR - APRAINORES</t>
  </si>
  <si>
    <t>A70034S</t>
  </si>
  <si>
    <t>ANACARDO NATURAL BIO 100 GR</t>
  </si>
  <si>
    <t xml:space="preserve">PATATAS FRITAS ROJAS 100 GR.  </t>
  </si>
  <si>
    <t>Ecuador-AGROPIA</t>
  </si>
  <si>
    <t>CAFÉ PERU TANZANIA 250 GR       70% ROBUSTA Y 30% ARABICA</t>
  </si>
  <si>
    <t>SIN STOCK, TRAEMOS A DEMANDA</t>
  </si>
  <si>
    <t>CERVEZA PREMIUM SIN GLUTEN 33 CL    ANGOLA -MONGOZO</t>
  </si>
  <si>
    <t>PETACA RON 7 LIBERACION 20CL</t>
  </si>
  <si>
    <t>COPOS CEREALES CON MIEL DESAYUNO 375</t>
  </si>
  <si>
    <t>PANELA BIO 1 KG</t>
  </si>
  <si>
    <t>A20541S</t>
  </si>
  <si>
    <t>ECUADOR-MCCH</t>
  </si>
  <si>
    <t>PANELA BIO  500 GR</t>
  </si>
  <si>
    <t>A20641S</t>
  </si>
  <si>
    <t>A60870S</t>
  </si>
  <si>
    <t>CURRY EN POLVO BIO 40 GR</t>
  </si>
  <si>
    <t>SRI LANKA-SOFA</t>
  </si>
  <si>
    <t>A60970S</t>
  </si>
  <si>
    <t>CANELA MOLIDA BIO 40 GR</t>
  </si>
  <si>
    <t>A70899S</t>
  </si>
  <si>
    <t>NICARAGUA/MALAWI/MOZAMBIQUE</t>
  </si>
  <si>
    <t>CACAHUETES PELADOS TOSTADOS CON SAL 125 GR</t>
  </si>
  <si>
    <t>MASCAO BIO BLANCO CROCANTE 100 GR                         (33% cacao)</t>
  </si>
  <si>
    <t>A13399S</t>
  </si>
  <si>
    <t>PRODUCTO TEMPORADA</t>
  </si>
  <si>
    <t>G90099T</t>
  </si>
  <si>
    <t>CREMA PROTECTORA DE BEBES</t>
  </si>
  <si>
    <t>G82099T</t>
  </si>
  <si>
    <t>CREMA CORPORAL TE VERDE</t>
  </si>
  <si>
    <t>G81399T</t>
  </si>
  <si>
    <t>ALOE VERA ESPUMA DUCHA</t>
  </si>
  <si>
    <t>G81799T</t>
  </si>
  <si>
    <t>TE VERDE ESPUMA FACIAL</t>
  </si>
  <si>
    <t>G81899T</t>
  </si>
  <si>
    <t>TE VERDE TONICO</t>
  </si>
  <si>
    <t>01,02,05</t>
  </si>
  <si>
    <t>4,50-4%</t>
  </si>
  <si>
    <t>Unidades de caja</t>
  </si>
  <si>
    <t>ud.</t>
  </si>
  <si>
    <t>Paraguay / MANDUVIRA
Tanzanua / KAGERA COOP. UNION</t>
  </si>
  <si>
    <t>A70134S</t>
  </si>
  <si>
    <t>A70030S</t>
  </si>
  <si>
    <t>A02562S</t>
  </si>
  <si>
    <t>TE VERDE BIO SUELTO  100 G</t>
  </si>
  <si>
    <t>INDIA - TPI</t>
  </si>
  <si>
    <t>INDIA - ABOOITIA</t>
  </si>
  <si>
    <t>PEDIDO</t>
  </si>
  <si>
    <t>A10599T</t>
  </si>
  <si>
    <t>Bolivia - CoopoagroEl CEIBO y/o Filipinas - ALTER TRADE</t>
  </si>
  <si>
    <t>CHOCOLATE LECHE CRUJIENTE DE CARAMELO Y CAFÉ 100G</t>
  </si>
  <si>
    <t>A70299T</t>
  </si>
  <si>
    <t>GALLETAS RELLENAS BIO DOBLITO  85g</t>
  </si>
  <si>
    <t>A70767T</t>
  </si>
  <si>
    <t>CHIPS DE YUCA SABOR TACO 50g</t>
  </si>
  <si>
    <t>COSTA RICA-COOPERASAPIQUI</t>
  </si>
  <si>
    <t>A70667T</t>
  </si>
  <si>
    <t>CHIPS DE YUCA NATURAL 50g</t>
  </si>
  <si>
    <t>PRODUCTO DE TEMPORADA</t>
  </si>
  <si>
    <t>A30141S</t>
  </si>
  <si>
    <t>MASCAO BIO NEGRO EXTRA 80 GR      (73% cacao)</t>
  </si>
  <si>
    <t>A70699V</t>
  </si>
  <si>
    <t>CHUPIS 7 GR</t>
  </si>
  <si>
    <t>CAFE ESPANICA NATURAL MOLIDO 250G                  100% ARABICA</t>
  </si>
  <si>
    <t>CAFE SOLIDARIO MOLIDO 250 GR                                  100% ARABICA</t>
  </si>
  <si>
    <t>G02662V</t>
  </si>
  <si>
    <t xml:space="preserve">INCIENSO BARRITA CANELA  </t>
  </si>
  <si>
    <t>G02762V</t>
  </si>
  <si>
    <t xml:space="preserve">INCIENSO BARRITA VAINILLA  </t>
  </si>
  <si>
    <t>G00762V</t>
  </si>
  <si>
    <t xml:space="preserve">INCIENSO BARRITA JAZMIN </t>
  </si>
  <si>
    <t>G00962V</t>
  </si>
  <si>
    <t xml:space="preserve">INCIENSO BARRITA SANDALO </t>
  </si>
  <si>
    <t>G01062V</t>
  </si>
  <si>
    <t>INCIENSO BARRITA LAVANDA</t>
  </si>
  <si>
    <t>INCIENSOS</t>
  </si>
  <si>
    <t>A00099V</t>
  </si>
  <si>
    <t>03402K</t>
  </si>
  <si>
    <t>CAFE BIOLOGICO GRANO 250g                    70% ARABICA Y 30% ROBUSTA</t>
  </si>
  <si>
    <t xml:space="preserve">TANZANIA/CENTROAMERICA </t>
  </si>
  <si>
    <t>A10599V</t>
  </si>
  <si>
    <t>042302K</t>
  </si>
  <si>
    <t>CACAO INSTANTANEO 275 GR   (Azucarado 32% de cacao)</t>
  </si>
  <si>
    <t>PERU/BOLIVIA-PARAGUAY</t>
  </si>
  <si>
    <t>A10099S</t>
  </si>
  <si>
    <t>BOMBONES NOUSSINE 280 GRS.          (rellenos de crema de nueces)</t>
  </si>
  <si>
    <t>A20268S</t>
  </si>
  <si>
    <t>ARROZ BIO HOM MALI BLANCO 1KG</t>
  </si>
  <si>
    <t>G80446A</t>
  </si>
  <si>
    <t>01,05,02</t>
  </si>
  <si>
    <t xml:space="preserve">CREMA MANOS ROSA MOSQUETA  </t>
  </si>
  <si>
    <t>CHILE / ZOMO NGEN</t>
  </si>
  <si>
    <t>A70068T</t>
  </si>
  <si>
    <t>292865</t>
  </si>
  <si>
    <t>TORTAS ARROZ CHOCO BIO 90 GR</t>
  </si>
  <si>
    <t>Thailandia / GREEN NET Filipinas / ATC  Bolivia / CEIBO  Paraguay / MANDUVIRÁ</t>
  </si>
  <si>
    <t>A30069T</t>
  </si>
  <si>
    <t>COUS COUS 500 GR</t>
  </si>
  <si>
    <t>PALESTINA</t>
  </si>
  <si>
    <t>SNACKS DULCES</t>
  </si>
  <si>
    <t>10228739</t>
  </si>
  <si>
    <t>Thailandia / GREEN NET Filipinas / Rep. Dominicana FUNDOPO/Paraguay ASOCAZE</t>
  </si>
  <si>
    <t>MERMELADA FRUTAS BOSQUE 330 GR</t>
  </si>
  <si>
    <t>SUBTOTAL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</si>
</sst>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#,##0.00\ &quot;€&quot;"/>
    <numFmt numFmtId="170" formatCode="#,##0.0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6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1" applyNumberFormat="0" applyAlignment="0" applyProtection="0"/>
    <xf numFmtId="0" fontId="34" fillId="36" borderId="2" applyNumberFormat="0" applyAlignment="0" applyProtection="0"/>
    <xf numFmtId="0" fontId="5" fillId="37" borderId="3" applyNumberFormat="0" applyAlignment="0" applyProtection="0"/>
    <xf numFmtId="0" fontId="35" fillId="38" borderId="4" applyNumberFormat="0" applyAlignment="0" applyProtection="0"/>
    <xf numFmtId="0" fontId="6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28" borderId="0" applyNumberFormat="0" applyBorder="0" applyAlignment="0" applyProtection="0"/>
    <xf numFmtId="0" fontId="32" fillId="45" borderId="0" applyNumberFormat="0" applyBorder="0" applyAlignment="0" applyProtection="0"/>
    <xf numFmtId="0" fontId="2" fillId="30" borderId="0" applyNumberFormat="0" applyBorder="0" applyAlignment="0" applyProtection="0"/>
    <xf numFmtId="0" fontId="32" fillId="46" borderId="0" applyNumberFormat="0" applyBorder="0" applyAlignment="0" applyProtection="0"/>
    <xf numFmtId="0" fontId="2" fillId="47" borderId="0" applyNumberFormat="0" applyBorder="0" applyAlignment="0" applyProtection="0"/>
    <xf numFmtId="0" fontId="32" fillId="48" borderId="0" applyNumberFormat="0" applyBorder="0" applyAlignment="0" applyProtection="0"/>
    <xf numFmtId="0" fontId="8" fillId="12" borderId="1" applyNumberFormat="0" applyAlignment="0" applyProtection="0"/>
    <xf numFmtId="0" fontId="38" fillId="49" borderId="2" applyNumberFormat="0" applyAlignment="0" applyProtection="0"/>
    <xf numFmtId="0" fontId="9" fillId="4" borderId="0" applyNumberFormat="0" applyBorder="0" applyAlignment="0" applyProtection="0"/>
    <xf numFmtId="0" fontId="39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51" borderId="0" applyNumberFormat="0" applyBorder="0" applyAlignment="0" applyProtection="0"/>
    <xf numFmtId="0" fontId="40" fillId="52" borderId="0" applyNumberFormat="0" applyBorder="0" applyAlignment="0" applyProtection="0"/>
    <xf numFmtId="0" fontId="31" fillId="0" borderId="0">
      <alignment/>
      <protection/>
    </xf>
    <xf numFmtId="0" fontId="1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11" fillId="35" borderId="9" applyNumberFormat="0" applyAlignment="0" applyProtection="0"/>
    <xf numFmtId="0" fontId="41" fillId="36" borderId="10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4" fillId="0" borderId="12" applyNumberFormat="0" applyFill="0" applyAlignment="0" applyProtection="0"/>
    <xf numFmtId="0" fontId="16" fillId="0" borderId="13" applyNumberFormat="0" applyFill="0" applyAlignment="0" applyProtection="0"/>
    <xf numFmtId="0" fontId="45" fillId="0" borderId="14" applyNumberFormat="0" applyFill="0" applyAlignment="0" applyProtection="0"/>
    <xf numFmtId="0" fontId="7" fillId="0" borderId="15" applyNumberFormat="0" applyFill="0" applyAlignment="0" applyProtection="0"/>
    <xf numFmtId="0" fontId="3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7" fillId="0" borderId="18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31" fillId="0" borderId="19" xfId="83" applyBorder="1">
      <alignment/>
      <protection/>
    </xf>
    <xf numFmtId="0" fontId="20" fillId="0" borderId="0" xfId="0" applyFont="1" applyAlignment="1">
      <alignment wrapText="1"/>
    </xf>
    <xf numFmtId="0" fontId="19" fillId="2" borderId="19" xfId="0" applyFont="1" applyFill="1" applyBorder="1" applyAlignment="1">
      <alignment wrapText="1"/>
    </xf>
    <xf numFmtId="0" fontId="19" fillId="2" borderId="19" xfId="0" applyFont="1" applyFill="1" applyBorder="1" applyAlignment="1">
      <alignment horizontal="center" wrapText="1"/>
    </xf>
    <xf numFmtId="0" fontId="31" fillId="0" borderId="19" xfId="83" applyBorder="1" applyAlignment="1">
      <alignment horizontal="center"/>
      <protection/>
    </xf>
    <xf numFmtId="3" fontId="31" fillId="0" borderId="19" xfId="83" applyNumberFormat="1" applyBorder="1" applyAlignment="1">
      <alignment horizontal="center"/>
      <protection/>
    </xf>
    <xf numFmtId="4" fontId="31" fillId="0" borderId="19" xfId="83" applyNumberFormat="1" applyBorder="1" applyAlignment="1">
      <alignment horizontal="center"/>
      <protection/>
    </xf>
    <xf numFmtId="1" fontId="31" fillId="0" borderId="19" xfId="83" applyNumberFormat="1" applyBorder="1" applyAlignment="1">
      <alignment horizontal="center"/>
      <protection/>
    </xf>
    <xf numFmtId="49" fontId="31" fillId="0" borderId="19" xfId="83" applyNumberFormat="1" applyBorder="1" applyAlignment="1">
      <alignment horizontal="center" vertical="center" wrapText="1"/>
      <protection/>
    </xf>
    <xf numFmtId="49" fontId="31" fillId="0" borderId="19" xfId="83" applyNumberFormat="1" applyBorder="1" applyAlignment="1">
      <alignment horizontal="left" vertical="center" wrapText="1"/>
      <protection/>
    </xf>
    <xf numFmtId="0" fontId="21" fillId="0" borderId="19" xfId="83" applyFont="1" applyBorder="1">
      <alignment/>
      <protection/>
    </xf>
    <xf numFmtId="2" fontId="31" fillId="0" borderId="19" xfId="83" applyNumberFormat="1" applyBorder="1" applyAlignment="1">
      <alignment horizontal="center"/>
      <protection/>
    </xf>
    <xf numFmtId="1" fontId="1" fillId="0" borderId="19" xfId="8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7" fillId="0" borderId="19" xfId="83" applyFont="1" applyBorder="1" applyAlignment="1">
      <alignment horizontal="center"/>
      <protection/>
    </xf>
    <xf numFmtId="4" fontId="25" fillId="0" borderId="19" xfId="83" applyNumberFormat="1" applyFont="1" applyBorder="1" applyAlignment="1">
      <alignment horizontal="center"/>
      <protection/>
    </xf>
    <xf numFmtId="0" fontId="20" fillId="0" borderId="19" xfId="0" applyFont="1" applyBorder="1" applyAlignment="1">
      <alignment horizontal="center"/>
    </xf>
    <xf numFmtId="4" fontId="26" fillId="0" borderId="19" xfId="83" applyNumberFormat="1" applyFont="1" applyBorder="1" applyAlignment="1">
      <alignment horizontal="center"/>
      <protection/>
    </xf>
    <xf numFmtId="1" fontId="0" fillId="0" borderId="19" xfId="0" applyNumberFormat="1" applyBorder="1" applyAlignment="1">
      <alignment horizontal="center"/>
    </xf>
    <xf numFmtId="1" fontId="1" fillId="0" borderId="19" xfId="83" applyNumberFormat="1" applyFont="1" applyBorder="1" applyAlignment="1">
      <alignment horizontal="center"/>
      <protection/>
    </xf>
    <xf numFmtId="0" fontId="23" fillId="2" borderId="19" xfId="0" applyFont="1" applyFill="1" applyBorder="1" applyAlignment="1">
      <alignment horizontal="center" wrapText="1"/>
    </xf>
    <xf numFmtId="1" fontId="27" fillId="0" borderId="19" xfId="83" applyNumberFormat="1" applyFont="1" applyBorder="1" applyAlignment="1">
      <alignment horizontal="center"/>
      <protection/>
    </xf>
    <xf numFmtId="1" fontId="23" fillId="2" borderId="19" xfId="0" applyNumberFormat="1" applyFont="1" applyFill="1" applyBorder="1" applyAlignment="1">
      <alignment horizontal="center" wrapText="1"/>
    </xf>
    <xf numFmtId="1" fontId="28" fillId="0" borderId="19" xfId="83" applyNumberFormat="1" applyFont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10" fontId="22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1" fillId="0" borderId="19" xfId="83" applyFont="1" applyBorder="1" applyAlignment="1">
      <alignment horizontal="center"/>
      <protection/>
    </xf>
    <xf numFmtId="0" fontId="31" fillId="0" borderId="19" xfId="83" applyFont="1" applyBorder="1">
      <alignment/>
      <protection/>
    </xf>
    <xf numFmtId="1" fontId="31" fillId="0" borderId="19" xfId="83" applyNumberFormat="1" applyFont="1" applyBorder="1" applyAlignment="1">
      <alignment horizontal="center"/>
      <protection/>
    </xf>
    <xf numFmtId="0" fontId="31" fillId="0" borderId="20" xfId="83" applyBorder="1" applyAlignment="1">
      <alignment horizontal="center"/>
      <protection/>
    </xf>
    <xf numFmtId="0" fontId="31" fillId="0" borderId="20" xfId="83" applyBorder="1">
      <alignment/>
      <protection/>
    </xf>
    <xf numFmtId="4" fontId="26" fillId="0" borderId="20" xfId="83" applyNumberFormat="1" applyFont="1" applyBorder="1" applyAlignment="1">
      <alignment horizontal="center"/>
      <protection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1" fontId="24" fillId="0" borderId="19" xfId="0" applyNumberFormat="1" applyFont="1" applyBorder="1" applyAlignment="1" applyProtection="1">
      <alignment horizontal="center"/>
      <protection locked="0"/>
    </xf>
    <xf numFmtId="1" fontId="27" fillId="0" borderId="19" xfId="83" applyNumberFormat="1" applyFont="1" applyBorder="1" applyAlignment="1" applyProtection="1">
      <alignment horizontal="center"/>
      <protection locked="0"/>
    </xf>
    <xf numFmtId="1" fontId="28" fillId="0" borderId="19" xfId="83" applyNumberFormat="1" applyFont="1" applyBorder="1" applyAlignment="1" applyProtection="1">
      <alignment horizontal="center"/>
      <protection locked="0"/>
    </xf>
    <xf numFmtId="1" fontId="27" fillId="0" borderId="20" xfId="83" applyNumberFormat="1" applyFont="1" applyBorder="1" applyAlignment="1" applyProtection="1">
      <alignment horizontal="center"/>
      <protection locked="0"/>
    </xf>
    <xf numFmtId="170" fontId="24" fillId="0" borderId="19" xfId="0" applyNumberFormat="1" applyFont="1" applyBorder="1" applyAlignment="1" applyProtection="1">
      <alignment horizontal="center"/>
      <protection/>
    </xf>
    <xf numFmtId="170" fontId="24" fillId="0" borderId="20" xfId="0" applyNumberFormat="1" applyFont="1" applyBorder="1" applyAlignment="1" applyProtection="1">
      <alignment horizontal="center"/>
      <protection/>
    </xf>
    <xf numFmtId="1" fontId="29" fillId="0" borderId="23" xfId="0" applyNumberFormat="1" applyFont="1" applyBorder="1" applyAlignment="1">
      <alignment horizontal="center" wrapText="1"/>
    </xf>
    <xf numFmtId="169" fontId="29" fillId="0" borderId="24" xfId="0" applyNumberFormat="1" applyFont="1" applyBorder="1" applyAlignment="1">
      <alignment horizontal="center" wrapText="1"/>
    </xf>
  </cellXfs>
  <cellStyles count="8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rmal 2" xfId="83"/>
    <cellStyle name="Notas" xfId="84"/>
    <cellStyle name="Notas 2" xfId="85"/>
    <cellStyle name="Percent" xfId="86"/>
    <cellStyle name="Salida" xfId="87"/>
    <cellStyle name="Salida 2" xfId="88"/>
    <cellStyle name="Texto de advertencia" xfId="89"/>
    <cellStyle name="Texto de advertencia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otal" xfId="101"/>
    <cellStyle name="Total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2000250</xdr:colOff>
      <xdr:row>0</xdr:row>
      <xdr:rowOff>66675</xdr:rowOff>
    </xdr:from>
    <xdr:to>
      <xdr:col>4</xdr:col>
      <xdr:colOff>2266950</xdr:colOff>
      <xdr:row>0</xdr:row>
      <xdr:rowOff>219075</xdr:rowOff>
    </xdr:to>
    <xdr:pic>
      <xdr:nvPicPr>
        <xdr:cNvPr id="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44475" y="666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0</xdr:row>
      <xdr:rowOff>57150</xdr:rowOff>
    </xdr:from>
    <xdr:to>
      <xdr:col>4</xdr:col>
      <xdr:colOff>914400</xdr:colOff>
      <xdr:row>1</xdr:row>
      <xdr:rowOff>142875</xdr:rowOff>
    </xdr:to>
    <xdr:pic>
      <xdr:nvPicPr>
        <xdr:cNvPr id="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57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0</xdr:row>
      <xdr:rowOff>66675</xdr:rowOff>
    </xdr:from>
    <xdr:to>
      <xdr:col>4</xdr:col>
      <xdr:colOff>1638300</xdr:colOff>
      <xdr:row>1</xdr:row>
      <xdr:rowOff>161925</xdr:rowOff>
    </xdr:to>
    <xdr:pic>
      <xdr:nvPicPr>
        <xdr:cNvPr id="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20575" y="66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3200400</xdr:colOff>
      <xdr:row>0</xdr:row>
      <xdr:rowOff>19050</xdr:rowOff>
    </xdr:from>
    <xdr:to>
      <xdr:col>4</xdr:col>
      <xdr:colOff>676275</xdr:colOff>
      <xdr:row>0</xdr:row>
      <xdr:rowOff>219075</xdr:rowOff>
    </xdr:to>
    <xdr:sp>
      <xdr:nvSpPr>
        <xdr:cNvPr id="4" name="Rectangle 1547"/>
        <xdr:cNvSpPr>
          <a:spLocks/>
        </xdr:cNvSpPr>
      </xdr:nvSpPr>
      <xdr:spPr>
        <a:xfrm>
          <a:off x="10744200" y="19050"/>
          <a:ext cx="876300" cy="2000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819150</xdr:colOff>
      <xdr:row>5</xdr:row>
      <xdr:rowOff>0</xdr:rowOff>
    </xdr:from>
    <xdr:to>
      <xdr:col>4</xdr:col>
      <xdr:colOff>1104900</xdr:colOff>
      <xdr:row>6</xdr:row>
      <xdr:rowOff>19050</xdr:rowOff>
    </xdr:to>
    <xdr:pic>
      <xdr:nvPicPr>
        <xdr:cNvPr id="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3906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5</xdr:row>
      <xdr:rowOff>38100</xdr:rowOff>
    </xdr:from>
    <xdr:to>
      <xdr:col>4</xdr:col>
      <xdr:colOff>1457325</xdr:colOff>
      <xdr:row>5</xdr:row>
      <xdr:rowOff>276225</xdr:rowOff>
    </xdr:to>
    <xdr:pic>
      <xdr:nvPicPr>
        <xdr:cNvPr id="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63425" y="14287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857250</xdr:colOff>
      <xdr:row>10</xdr:row>
      <xdr:rowOff>38100</xdr:rowOff>
    </xdr:from>
    <xdr:to>
      <xdr:col>4</xdr:col>
      <xdr:colOff>1076325</xdr:colOff>
      <xdr:row>10</xdr:row>
      <xdr:rowOff>257175</xdr:rowOff>
    </xdr:to>
    <xdr:pic>
      <xdr:nvPicPr>
        <xdr:cNvPr id="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3057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9</xdr:row>
      <xdr:rowOff>333375</xdr:rowOff>
    </xdr:from>
    <xdr:to>
      <xdr:col>4</xdr:col>
      <xdr:colOff>1495425</xdr:colOff>
      <xdr:row>10</xdr:row>
      <xdr:rowOff>219075</xdr:rowOff>
    </xdr:to>
    <xdr:pic>
      <xdr:nvPicPr>
        <xdr:cNvPr id="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3009900"/>
          <a:ext cx="2381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2019300</xdr:colOff>
      <xdr:row>7</xdr:row>
      <xdr:rowOff>38100</xdr:rowOff>
    </xdr:from>
    <xdr:to>
      <xdr:col>4</xdr:col>
      <xdr:colOff>2295525</xdr:colOff>
      <xdr:row>7</xdr:row>
      <xdr:rowOff>228600</xdr:rowOff>
    </xdr:to>
    <xdr:pic>
      <xdr:nvPicPr>
        <xdr:cNvPr id="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20288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7</xdr:row>
      <xdr:rowOff>0</xdr:rowOff>
    </xdr:from>
    <xdr:to>
      <xdr:col>4</xdr:col>
      <xdr:colOff>1133475</xdr:colOff>
      <xdr:row>7</xdr:row>
      <xdr:rowOff>257175</xdr:rowOff>
    </xdr:to>
    <xdr:pic>
      <xdr:nvPicPr>
        <xdr:cNvPr id="1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1990725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7</xdr:row>
      <xdr:rowOff>57150</xdr:rowOff>
    </xdr:from>
    <xdr:to>
      <xdr:col>4</xdr:col>
      <xdr:colOff>1504950</xdr:colOff>
      <xdr:row>7</xdr:row>
      <xdr:rowOff>247650</xdr:rowOff>
    </xdr:to>
    <xdr:pic>
      <xdr:nvPicPr>
        <xdr:cNvPr id="1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06275" y="2047875"/>
          <a:ext cx="3429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8</xdr:row>
      <xdr:rowOff>76200</xdr:rowOff>
    </xdr:from>
    <xdr:to>
      <xdr:col>4</xdr:col>
      <xdr:colOff>2324100</xdr:colOff>
      <xdr:row>8</xdr:row>
      <xdr:rowOff>304800</xdr:rowOff>
    </xdr:to>
    <xdr:pic>
      <xdr:nvPicPr>
        <xdr:cNvPr id="1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240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</xdr:row>
      <xdr:rowOff>0</xdr:rowOff>
    </xdr:from>
    <xdr:to>
      <xdr:col>4</xdr:col>
      <xdr:colOff>1133475</xdr:colOff>
      <xdr:row>8</xdr:row>
      <xdr:rowOff>295275</xdr:rowOff>
    </xdr:to>
    <xdr:pic>
      <xdr:nvPicPr>
        <xdr:cNvPr id="1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3336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8</xdr:row>
      <xdr:rowOff>57150</xdr:rowOff>
    </xdr:from>
    <xdr:to>
      <xdr:col>4</xdr:col>
      <xdr:colOff>1524000</xdr:colOff>
      <xdr:row>8</xdr:row>
      <xdr:rowOff>295275</xdr:rowOff>
    </xdr:to>
    <xdr:pic>
      <xdr:nvPicPr>
        <xdr:cNvPr id="1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23907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12</xdr:row>
      <xdr:rowOff>76200</xdr:rowOff>
    </xdr:from>
    <xdr:to>
      <xdr:col>4</xdr:col>
      <xdr:colOff>2324100</xdr:colOff>
      <xdr:row>12</xdr:row>
      <xdr:rowOff>304800</xdr:rowOff>
    </xdr:to>
    <xdr:pic>
      <xdr:nvPicPr>
        <xdr:cNvPr id="1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705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12</xdr:row>
      <xdr:rowOff>0</xdr:rowOff>
    </xdr:from>
    <xdr:to>
      <xdr:col>4</xdr:col>
      <xdr:colOff>1133475</xdr:colOff>
      <xdr:row>12</xdr:row>
      <xdr:rowOff>295275</xdr:rowOff>
    </xdr:to>
    <xdr:pic>
      <xdr:nvPicPr>
        <xdr:cNvPr id="1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6290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12</xdr:row>
      <xdr:rowOff>57150</xdr:rowOff>
    </xdr:from>
    <xdr:to>
      <xdr:col>4</xdr:col>
      <xdr:colOff>1524000</xdr:colOff>
      <xdr:row>12</xdr:row>
      <xdr:rowOff>295275</xdr:rowOff>
    </xdr:to>
    <xdr:pic>
      <xdr:nvPicPr>
        <xdr:cNvPr id="1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6861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828675</xdr:colOff>
      <xdr:row>12</xdr:row>
      <xdr:rowOff>333375</xdr:rowOff>
    </xdr:from>
    <xdr:to>
      <xdr:col>4</xdr:col>
      <xdr:colOff>1133475</xdr:colOff>
      <xdr:row>13</xdr:row>
      <xdr:rowOff>295275</xdr:rowOff>
    </xdr:to>
    <xdr:pic>
      <xdr:nvPicPr>
        <xdr:cNvPr id="1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962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13</xdr:row>
      <xdr:rowOff>0</xdr:rowOff>
    </xdr:from>
    <xdr:to>
      <xdr:col>4</xdr:col>
      <xdr:colOff>1524000</xdr:colOff>
      <xdr:row>13</xdr:row>
      <xdr:rowOff>238125</xdr:rowOff>
    </xdr:to>
    <xdr:pic>
      <xdr:nvPicPr>
        <xdr:cNvPr id="1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9624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14</xdr:row>
      <xdr:rowOff>76200</xdr:rowOff>
    </xdr:from>
    <xdr:to>
      <xdr:col>4</xdr:col>
      <xdr:colOff>2324100</xdr:colOff>
      <xdr:row>14</xdr:row>
      <xdr:rowOff>304800</xdr:rowOff>
    </xdr:to>
    <xdr:pic>
      <xdr:nvPicPr>
        <xdr:cNvPr id="2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43719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14</xdr:row>
      <xdr:rowOff>0</xdr:rowOff>
    </xdr:from>
    <xdr:to>
      <xdr:col>4</xdr:col>
      <xdr:colOff>1133475</xdr:colOff>
      <xdr:row>14</xdr:row>
      <xdr:rowOff>295275</xdr:rowOff>
    </xdr:to>
    <xdr:pic>
      <xdr:nvPicPr>
        <xdr:cNvPr id="2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4295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14</xdr:row>
      <xdr:rowOff>57150</xdr:rowOff>
    </xdr:from>
    <xdr:to>
      <xdr:col>4</xdr:col>
      <xdr:colOff>1524000</xdr:colOff>
      <xdr:row>14</xdr:row>
      <xdr:rowOff>295275</xdr:rowOff>
    </xdr:to>
    <xdr:pic>
      <xdr:nvPicPr>
        <xdr:cNvPr id="2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43529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16</xdr:row>
      <xdr:rowOff>76200</xdr:rowOff>
    </xdr:from>
    <xdr:to>
      <xdr:col>4</xdr:col>
      <xdr:colOff>2324100</xdr:colOff>
      <xdr:row>16</xdr:row>
      <xdr:rowOff>304800</xdr:rowOff>
    </xdr:to>
    <xdr:pic>
      <xdr:nvPicPr>
        <xdr:cNvPr id="2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5038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16</xdr:row>
      <xdr:rowOff>0</xdr:rowOff>
    </xdr:from>
    <xdr:to>
      <xdr:col>4</xdr:col>
      <xdr:colOff>1133475</xdr:colOff>
      <xdr:row>16</xdr:row>
      <xdr:rowOff>295275</xdr:rowOff>
    </xdr:to>
    <xdr:pic>
      <xdr:nvPicPr>
        <xdr:cNvPr id="2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49625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16</xdr:row>
      <xdr:rowOff>57150</xdr:rowOff>
    </xdr:from>
    <xdr:to>
      <xdr:col>4</xdr:col>
      <xdr:colOff>1524000</xdr:colOff>
      <xdr:row>16</xdr:row>
      <xdr:rowOff>295275</xdr:rowOff>
    </xdr:to>
    <xdr:pic>
      <xdr:nvPicPr>
        <xdr:cNvPr id="2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50196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17</xdr:row>
      <xdr:rowOff>76200</xdr:rowOff>
    </xdr:from>
    <xdr:to>
      <xdr:col>4</xdr:col>
      <xdr:colOff>2324100</xdr:colOff>
      <xdr:row>17</xdr:row>
      <xdr:rowOff>304800</xdr:rowOff>
    </xdr:to>
    <xdr:pic>
      <xdr:nvPicPr>
        <xdr:cNvPr id="2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53721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16</xdr:row>
      <xdr:rowOff>333375</xdr:rowOff>
    </xdr:from>
    <xdr:to>
      <xdr:col>4</xdr:col>
      <xdr:colOff>1133475</xdr:colOff>
      <xdr:row>17</xdr:row>
      <xdr:rowOff>295275</xdr:rowOff>
    </xdr:to>
    <xdr:pic>
      <xdr:nvPicPr>
        <xdr:cNvPr id="2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52959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17</xdr:row>
      <xdr:rowOff>57150</xdr:rowOff>
    </xdr:from>
    <xdr:to>
      <xdr:col>4</xdr:col>
      <xdr:colOff>1524000</xdr:colOff>
      <xdr:row>17</xdr:row>
      <xdr:rowOff>295275</xdr:rowOff>
    </xdr:to>
    <xdr:pic>
      <xdr:nvPicPr>
        <xdr:cNvPr id="2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53530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18</xdr:row>
      <xdr:rowOff>9525</xdr:rowOff>
    </xdr:from>
    <xdr:to>
      <xdr:col>4</xdr:col>
      <xdr:colOff>1152525</xdr:colOff>
      <xdr:row>18</xdr:row>
      <xdr:rowOff>304800</xdr:rowOff>
    </xdr:to>
    <xdr:pic>
      <xdr:nvPicPr>
        <xdr:cNvPr id="2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56388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18</xdr:row>
      <xdr:rowOff>66675</xdr:rowOff>
    </xdr:from>
    <xdr:to>
      <xdr:col>4</xdr:col>
      <xdr:colOff>1495425</xdr:colOff>
      <xdr:row>18</xdr:row>
      <xdr:rowOff>304800</xdr:rowOff>
    </xdr:to>
    <xdr:pic>
      <xdr:nvPicPr>
        <xdr:cNvPr id="3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56959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2028825</xdr:colOff>
      <xdr:row>13</xdr:row>
      <xdr:rowOff>66675</xdr:rowOff>
    </xdr:from>
    <xdr:to>
      <xdr:col>4</xdr:col>
      <xdr:colOff>2305050</xdr:colOff>
      <xdr:row>13</xdr:row>
      <xdr:rowOff>295275</xdr:rowOff>
    </xdr:to>
    <xdr:pic>
      <xdr:nvPicPr>
        <xdr:cNvPr id="3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73050" y="40290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2038350</xdr:colOff>
      <xdr:row>20</xdr:row>
      <xdr:rowOff>76200</xdr:rowOff>
    </xdr:from>
    <xdr:to>
      <xdr:col>4</xdr:col>
      <xdr:colOff>2324100</xdr:colOff>
      <xdr:row>20</xdr:row>
      <xdr:rowOff>304800</xdr:rowOff>
    </xdr:to>
    <xdr:pic>
      <xdr:nvPicPr>
        <xdr:cNvPr id="3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6372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19</xdr:row>
      <xdr:rowOff>333375</xdr:rowOff>
    </xdr:from>
    <xdr:to>
      <xdr:col>4</xdr:col>
      <xdr:colOff>1133475</xdr:colOff>
      <xdr:row>20</xdr:row>
      <xdr:rowOff>285750</xdr:rowOff>
    </xdr:to>
    <xdr:pic>
      <xdr:nvPicPr>
        <xdr:cNvPr id="3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62960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20</xdr:row>
      <xdr:rowOff>57150</xdr:rowOff>
    </xdr:from>
    <xdr:to>
      <xdr:col>4</xdr:col>
      <xdr:colOff>1524000</xdr:colOff>
      <xdr:row>20</xdr:row>
      <xdr:rowOff>295275</xdr:rowOff>
    </xdr:to>
    <xdr:pic>
      <xdr:nvPicPr>
        <xdr:cNvPr id="3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63531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21</xdr:row>
      <xdr:rowOff>76200</xdr:rowOff>
    </xdr:from>
    <xdr:to>
      <xdr:col>4</xdr:col>
      <xdr:colOff>2324100</xdr:colOff>
      <xdr:row>21</xdr:row>
      <xdr:rowOff>238125</xdr:rowOff>
    </xdr:to>
    <xdr:pic>
      <xdr:nvPicPr>
        <xdr:cNvPr id="3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67056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20</xdr:row>
      <xdr:rowOff>333375</xdr:rowOff>
    </xdr:from>
    <xdr:to>
      <xdr:col>4</xdr:col>
      <xdr:colOff>1133475</xdr:colOff>
      <xdr:row>22</xdr:row>
      <xdr:rowOff>57150</xdr:rowOff>
    </xdr:to>
    <xdr:pic>
      <xdr:nvPicPr>
        <xdr:cNvPr id="3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6629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21</xdr:row>
      <xdr:rowOff>57150</xdr:rowOff>
    </xdr:from>
    <xdr:to>
      <xdr:col>4</xdr:col>
      <xdr:colOff>1524000</xdr:colOff>
      <xdr:row>22</xdr:row>
      <xdr:rowOff>57150</xdr:rowOff>
    </xdr:to>
    <xdr:pic>
      <xdr:nvPicPr>
        <xdr:cNvPr id="3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66865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29</xdr:row>
      <xdr:rowOff>76200</xdr:rowOff>
    </xdr:from>
    <xdr:to>
      <xdr:col>4</xdr:col>
      <xdr:colOff>2324100</xdr:colOff>
      <xdr:row>29</xdr:row>
      <xdr:rowOff>304800</xdr:rowOff>
    </xdr:to>
    <xdr:pic>
      <xdr:nvPicPr>
        <xdr:cNvPr id="3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9277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28</xdr:row>
      <xdr:rowOff>333375</xdr:rowOff>
    </xdr:from>
    <xdr:to>
      <xdr:col>4</xdr:col>
      <xdr:colOff>1133475</xdr:colOff>
      <xdr:row>29</xdr:row>
      <xdr:rowOff>295275</xdr:rowOff>
    </xdr:to>
    <xdr:pic>
      <xdr:nvPicPr>
        <xdr:cNvPr id="3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92011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29</xdr:row>
      <xdr:rowOff>57150</xdr:rowOff>
    </xdr:from>
    <xdr:to>
      <xdr:col>4</xdr:col>
      <xdr:colOff>1524000</xdr:colOff>
      <xdr:row>29</xdr:row>
      <xdr:rowOff>295275</xdr:rowOff>
    </xdr:to>
    <xdr:pic>
      <xdr:nvPicPr>
        <xdr:cNvPr id="4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92583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30</xdr:row>
      <xdr:rowOff>76200</xdr:rowOff>
    </xdr:from>
    <xdr:to>
      <xdr:col>4</xdr:col>
      <xdr:colOff>2324100</xdr:colOff>
      <xdr:row>30</xdr:row>
      <xdr:rowOff>304800</xdr:rowOff>
    </xdr:to>
    <xdr:pic>
      <xdr:nvPicPr>
        <xdr:cNvPr id="4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9610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29</xdr:row>
      <xdr:rowOff>333375</xdr:rowOff>
    </xdr:from>
    <xdr:to>
      <xdr:col>4</xdr:col>
      <xdr:colOff>1133475</xdr:colOff>
      <xdr:row>30</xdr:row>
      <xdr:rowOff>295275</xdr:rowOff>
    </xdr:to>
    <xdr:pic>
      <xdr:nvPicPr>
        <xdr:cNvPr id="4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95345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30</xdr:row>
      <xdr:rowOff>57150</xdr:rowOff>
    </xdr:from>
    <xdr:to>
      <xdr:col>4</xdr:col>
      <xdr:colOff>1524000</xdr:colOff>
      <xdr:row>30</xdr:row>
      <xdr:rowOff>295275</xdr:rowOff>
    </xdr:to>
    <xdr:pic>
      <xdr:nvPicPr>
        <xdr:cNvPr id="4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95916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24</xdr:row>
      <xdr:rowOff>76200</xdr:rowOff>
    </xdr:from>
    <xdr:to>
      <xdr:col>4</xdr:col>
      <xdr:colOff>2324100</xdr:colOff>
      <xdr:row>24</xdr:row>
      <xdr:rowOff>304800</xdr:rowOff>
    </xdr:to>
    <xdr:pic>
      <xdr:nvPicPr>
        <xdr:cNvPr id="4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7610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23</xdr:row>
      <xdr:rowOff>333375</xdr:rowOff>
    </xdr:from>
    <xdr:to>
      <xdr:col>4</xdr:col>
      <xdr:colOff>1133475</xdr:colOff>
      <xdr:row>24</xdr:row>
      <xdr:rowOff>285750</xdr:rowOff>
    </xdr:to>
    <xdr:pic>
      <xdr:nvPicPr>
        <xdr:cNvPr id="4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75342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24</xdr:row>
      <xdr:rowOff>57150</xdr:rowOff>
    </xdr:from>
    <xdr:to>
      <xdr:col>4</xdr:col>
      <xdr:colOff>1524000</xdr:colOff>
      <xdr:row>24</xdr:row>
      <xdr:rowOff>295275</xdr:rowOff>
    </xdr:to>
    <xdr:pic>
      <xdr:nvPicPr>
        <xdr:cNvPr id="4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75914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28</xdr:row>
      <xdr:rowOff>76200</xdr:rowOff>
    </xdr:from>
    <xdr:to>
      <xdr:col>4</xdr:col>
      <xdr:colOff>2324100</xdr:colOff>
      <xdr:row>28</xdr:row>
      <xdr:rowOff>304800</xdr:rowOff>
    </xdr:to>
    <xdr:pic>
      <xdr:nvPicPr>
        <xdr:cNvPr id="4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89439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27</xdr:row>
      <xdr:rowOff>333375</xdr:rowOff>
    </xdr:from>
    <xdr:to>
      <xdr:col>4</xdr:col>
      <xdr:colOff>1133475</xdr:colOff>
      <xdr:row>28</xdr:row>
      <xdr:rowOff>295275</xdr:rowOff>
    </xdr:to>
    <xdr:pic>
      <xdr:nvPicPr>
        <xdr:cNvPr id="4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8867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28</xdr:row>
      <xdr:rowOff>57150</xdr:rowOff>
    </xdr:from>
    <xdr:to>
      <xdr:col>4</xdr:col>
      <xdr:colOff>1524000</xdr:colOff>
      <xdr:row>28</xdr:row>
      <xdr:rowOff>295275</xdr:rowOff>
    </xdr:to>
    <xdr:pic>
      <xdr:nvPicPr>
        <xdr:cNvPr id="4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89249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828675</xdr:colOff>
      <xdr:row>28</xdr:row>
      <xdr:rowOff>333375</xdr:rowOff>
    </xdr:from>
    <xdr:to>
      <xdr:col>4</xdr:col>
      <xdr:colOff>1133475</xdr:colOff>
      <xdr:row>29</xdr:row>
      <xdr:rowOff>295275</xdr:rowOff>
    </xdr:to>
    <xdr:pic>
      <xdr:nvPicPr>
        <xdr:cNvPr id="5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92011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27</xdr:row>
      <xdr:rowOff>0</xdr:rowOff>
    </xdr:from>
    <xdr:to>
      <xdr:col>4</xdr:col>
      <xdr:colOff>1123950</xdr:colOff>
      <xdr:row>27</xdr:row>
      <xdr:rowOff>295275</xdr:rowOff>
    </xdr:to>
    <xdr:pic>
      <xdr:nvPicPr>
        <xdr:cNvPr id="5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8534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1990725</xdr:colOff>
      <xdr:row>27</xdr:row>
      <xdr:rowOff>47625</xdr:rowOff>
    </xdr:from>
    <xdr:to>
      <xdr:col>4</xdr:col>
      <xdr:colOff>2276475</xdr:colOff>
      <xdr:row>27</xdr:row>
      <xdr:rowOff>276225</xdr:rowOff>
    </xdr:to>
    <xdr:pic>
      <xdr:nvPicPr>
        <xdr:cNvPr id="5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34950" y="85820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2038350</xdr:colOff>
      <xdr:row>31</xdr:row>
      <xdr:rowOff>76200</xdr:rowOff>
    </xdr:from>
    <xdr:to>
      <xdr:col>4</xdr:col>
      <xdr:colOff>2324100</xdr:colOff>
      <xdr:row>31</xdr:row>
      <xdr:rowOff>304800</xdr:rowOff>
    </xdr:to>
    <xdr:pic>
      <xdr:nvPicPr>
        <xdr:cNvPr id="5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99441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30</xdr:row>
      <xdr:rowOff>333375</xdr:rowOff>
    </xdr:from>
    <xdr:to>
      <xdr:col>4</xdr:col>
      <xdr:colOff>1133475</xdr:colOff>
      <xdr:row>31</xdr:row>
      <xdr:rowOff>295275</xdr:rowOff>
    </xdr:to>
    <xdr:pic>
      <xdr:nvPicPr>
        <xdr:cNvPr id="5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98679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1990725</xdr:colOff>
      <xdr:row>25</xdr:row>
      <xdr:rowOff>47625</xdr:rowOff>
    </xdr:from>
    <xdr:to>
      <xdr:col>4</xdr:col>
      <xdr:colOff>2276475</xdr:colOff>
      <xdr:row>25</xdr:row>
      <xdr:rowOff>276225</xdr:rowOff>
    </xdr:to>
    <xdr:pic>
      <xdr:nvPicPr>
        <xdr:cNvPr id="5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34950" y="79152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2038350</xdr:colOff>
      <xdr:row>26</xdr:row>
      <xdr:rowOff>76200</xdr:rowOff>
    </xdr:from>
    <xdr:to>
      <xdr:col>4</xdr:col>
      <xdr:colOff>2324100</xdr:colOff>
      <xdr:row>26</xdr:row>
      <xdr:rowOff>304800</xdr:rowOff>
    </xdr:to>
    <xdr:pic>
      <xdr:nvPicPr>
        <xdr:cNvPr id="5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8277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25</xdr:row>
      <xdr:rowOff>333375</xdr:rowOff>
    </xdr:from>
    <xdr:to>
      <xdr:col>4</xdr:col>
      <xdr:colOff>1133475</xdr:colOff>
      <xdr:row>26</xdr:row>
      <xdr:rowOff>295275</xdr:rowOff>
    </xdr:to>
    <xdr:pic>
      <xdr:nvPicPr>
        <xdr:cNvPr id="5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82010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2028825</xdr:colOff>
      <xdr:row>37</xdr:row>
      <xdr:rowOff>47625</xdr:rowOff>
    </xdr:from>
    <xdr:to>
      <xdr:col>4</xdr:col>
      <xdr:colOff>2314575</xdr:colOff>
      <xdr:row>37</xdr:row>
      <xdr:rowOff>276225</xdr:rowOff>
    </xdr:to>
    <xdr:pic>
      <xdr:nvPicPr>
        <xdr:cNvPr id="5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73050" y="11915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39</xdr:row>
      <xdr:rowOff>104775</xdr:rowOff>
    </xdr:from>
    <xdr:to>
      <xdr:col>4</xdr:col>
      <xdr:colOff>2286000</xdr:colOff>
      <xdr:row>39</xdr:row>
      <xdr:rowOff>304800</xdr:rowOff>
    </xdr:to>
    <xdr:pic>
      <xdr:nvPicPr>
        <xdr:cNvPr id="5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126396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40</xdr:row>
      <xdr:rowOff>104775</xdr:rowOff>
    </xdr:from>
    <xdr:to>
      <xdr:col>4</xdr:col>
      <xdr:colOff>2286000</xdr:colOff>
      <xdr:row>40</xdr:row>
      <xdr:rowOff>304800</xdr:rowOff>
    </xdr:to>
    <xdr:pic>
      <xdr:nvPicPr>
        <xdr:cNvPr id="6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129730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2047875</xdr:colOff>
      <xdr:row>41</xdr:row>
      <xdr:rowOff>76200</xdr:rowOff>
    </xdr:from>
    <xdr:to>
      <xdr:col>4</xdr:col>
      <xdr:colOff>2314575</xdr:colOff>
      <xdr:row>41</xdr:row>
      <xdr:rowOff>276225</xdr:rowOff>
    </xdr:to>
    <xdr:pic>
      <xdr:nvPicPr>
        <xdr:cNvPr id="6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92100" y="132778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42</xdr:row>
      <xdr:rowOff>66675</xdr:rowOff>
    </xdr:from>
    <xdr:to>
      <xdr:col>4</xdr:col>
      <xdr:colOff>2286000</xdr:colOff>
      <xdr:row>42</xdr:row>
      <xdr:rowOff>266700</xdr:rowOff>
    </xdr:to>
    <xdr:pic>
      <xdr:nvPicPr>
        <xdr:cNvPr id="6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13601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43</xdr:row>
      <xdr:rowOff>66675</xdr:rowOff>
    </xdr:from>
    <xdr:to>
      <xdr:col>4</xdr:col>
      <xdr:colOff>2286000</xdr:colOff>
      <xdr:row>43</xdr:row>
      <xdr:rowOff>266700</xdr:rowOff>
    </xdr:to>
    <xdr:pic>
      <xdr:nvPicPr>
        <xdr:cNvPr id="6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139350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51</xdr:row>
      <xdr:rowOff>0</xdr:rowOff>
    </xdr:from>
    <xdr:to>
      <xdr:col>4</xdr:col>
      <xdr:colOff>981075</xdr:colOff>
      <xdr:row>51</xdr:row>
      <xdr:rowOff>314325</xdr:rowOff>
    </xdr:to>
    <xdr:pic>
      <xdr:nvPicPr>
        <xdr:cNvPr id="6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2875" y="163449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51</xdr:row>
      <xdr:rowOff>0</xdr:rowOff>
    </xdr:from>
    <xdr:to>
      <xdr:col>4</xdr:col>
      <xdr:colOff>1438275</xdr:colOff>
      <xdr:row>51</xdr:row>
      <xdr:rowOff>323850</xdr:rowOff>
    </xdr:to>
    <xdr:pic>
      <xdr:nvPicPr>
        <xdr:cNvPr id="6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16344900"/>
          <a:ext cx="3143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1933575</xdr:colOff>
      <xdr:row>54</xdr:row>
      <xdr:rowOff>76200</xdr:rowOff>
    </xdr:from>
    <xdr:to>
      <xdr:col>4</xdr:col>
      <xdr:colOff>2219325</xdr:colOff>
      <xdr:row>54</xdr:row>
      <xdr:rowOff>304800</xdr:rowOff>
    </xdr:to>
    <xdr:pic>
      <xdr:nvPicPr>
        <xdr:cNvPr id="6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877800" y="17392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53</xdr:row>
      <xdr:rowOff>333375</xdr:rowOff>
    </xdr:from>
    <xdr:to>
      <xdr:col>4</xdr:col>
      <xdr:colOff>1133475</xdr:colOff>
      <xdr:row>54</xdr:row>
      <xdr:rowOff>285750</xdr:rowOff>
    </xdr:to>
    <xdr:pic>
      <xdr:nvPicPr>
        <xdr:cNvPr id="6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173164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54</xdr:row>
      <xdr:rowOff>57150</xdr:rowOff>
    </xdr:from>
    <xdr:to>
      <xdr:col>4</xdr:col>
      <xdr:colOff>1524000</xdr:colOff>
      <xdr:row>54</xdr:row>
      <xdr:rowOff>295275</xdr:rowOff>
    </xdr:to>
    <xdr:pic>
      <xdr:nvPicPr>
        <xdr:cNvPr id="6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173736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1981200</xdr:colOff>
      <xdr:row>55</xdr:row>
      <xdr:rowOff>57150</xdr:rowOff>
    </xdr:from>
    <xdr:to>
      <xdr:col>4</xdr:col>
      <xdr:colOff>2266950</xdr:colOff>
      <xdr:row>55</xdr:row>
      <xdr:rowOff>285750</xdr:rowOff>
    </xdr:to>
    <xdr:pic>
      <xdr:nvPicPr>
        <xdr:cNvPr id="6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25425" y="177069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55</xdr:row>
      <xdr:rowOff>0</xdr:rowOff>
    </xdr:from>
    <xdr:to>
      <xdr:col>4</xdr:col>
      <xdr:colOff>1133475</xdr:colOff>
      <xdr:row>55</xdr:row>
      <xdr:rowOff>285750</xdr:rowOff>
    </xdr:to>
    <xdr:pic>
      <xdr:nvPicPr>
        <xdr:cNvPr id="7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176498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55</xdr:row>
      <xdr:rowOff>57150</xdr:rowOff>
    </xdr:from>
    <xdr:to>
      <xdr:col>4</xdr:col>
      <xdr:colOff>1524000</xdr:colOff>
      <xdr:row>55</xdr:row>
      <xdr:rowOff>295275</xdr:rowOff>
    </xdr:to>
    <xdr:pic>
      <xdr:nvPicPr>
        <xdr:cNvPr id="7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177069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781050</xdr:colOff>
      <xdr:row>56</xdr:row>
      <xdr:rowOff>0</xdr:rowOff>
    </xdr:from>
    <xdr:to>
      <xdr:col>4</xdr:col>
      <xdr:colOff>1133475</xdr:colOff>
      <xdr:row>56</xdr:row>
      <xdr:rowOff>314325</xdr:rowOff>
    </xdr:to>
    <xdr:pic>
      <xdr:nvPicPr>
        <xdr:cNvPr id="7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179832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56</xdr:row>
      <xdr:rowOff>57150</xdr:rowOff>
    </xdr:from>
    <xdr:to>
      <xdr:col>4</xdr:col>
      <xdr:colOff>1514475</xdr:colOff>
      <xdr:row>56</xdr:row>
      <xdr:rowOff>323850</xdr:rowOff>
    </xdr:to>
    <xdr:pic>
      <xdr:nvPicPr>
        <xdr:cNvPr id="7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18040350"/>
          <a:ext cx="2571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1962150</xdr:colOff>
      <xdr:row>57</xdr:row>
      <xdr:rowOff>76200</xdr:rowOff>
    </xdr:from>
    <xdr:to>
      <xdr:col>4</xdr:col>
      <xdr:colOff>2247900</xdr:colOff>
      <xdr:row>57</xdr:row>
      <xdr:rowOff>304800</xdr:rowOff>
    </xdr:to>
    <xdr:pic>
      <xdr:nvPicPr>
        <xdr:cNvPr id="7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06375" y="18392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56</xdr:row>
      <xdr:rowOff>333375</xdr:rowOff>
    </xdr:from>
    <xdr:to>
      <xdr:col>4</xdr:col>
      <xdr:colOff>1133475</xdr:colOff>
      <xdr:row>57</xdr:row>
      <xdr:rowOff>295275</xdr:rowOff>
    </xdr:to>
    <xdr:pic>
      <xdr:nvPicPr>
        <xdr:cNvPr id="7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183165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57</xdr:row>
      <xdr:rowOff>57150</xdr:rowOff>
    </xdr:from>
    <xdr:to>
      <xdr:col>4</xdr:col>
      <xdr:colOff>1524000</xdr:colOff>
      <xdr:row>57</xdr:row>
      <xdr:rowOff>295275</xdr:rowOff>
    </xdr:to>
    <xdr:pic>
      <xdr:nvPicPr>
        <xdr:cNvPr id="7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183737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1990725</xdr:colOff>
      <xdr:row>69</xdr:row>
      <xdr:rowOff>66675</xdr:rowOff>
    </xdr:from>
    <xdr:to>
      <xdr:col>4</xdr:col>
      <xdr:colOff>2257425</xdr:colOff>
      <xdr:row>69</xdr:row>
      <xdr:rowOff>266700</xdr:rowOff>
    </xdr:to>
    <xdr:pic>
      <xdr:nvPicPr>
        <xdr:cNvPr id="7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34950" y="223551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1990725</xdr:colOff>
      <xdr:row>70</xdr:row>
      <xdr:rowOff>85725</xdr:rowOff>
    </xdr:from>
    <xdr:to>
      <xdr:col>4</xdr:col>
      <xdr:colOff>2257425</xdr:colOff>
      <xdr:row>70</xdr:row>
      <xdr:rowOff>285750</xdr:rowOff>
    </xdr:to>
    <xdr:pic>
      <xdr:nvPicPr>
        <xdr:cNvPr id="7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34950" y="227647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2009775</xdr:colOff>
      <xdr:row>72</xdr:row>
      <xdr:rowOff>104775</xdr:rowOff>
    </xdr:from>
    <xdr:to>
      <xdr:col>4</xdr:col>
      <xdr:colOff>2276475</xdr:colOff>
      <xdr:row>72</xdr:row>
      <xdr:rowOff>304800</xdr:rowOff>
    </xdr:to>
    <xdr:pic>
      <xdr:nvPicPr>
        <xdr:cNvPr id="7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54000" y="235172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79</xdr:row>
      <xdr:rowOff>0</xdr:rowOff>
    </xdr:from>
    <xdr:to>
      <xdr:col>4</xdr:col>
      <xdr:colOff>1171575</xdr:colOff>
      <xdr:row>79</xdr:row>
      <xdr:rowOff>314325</xdr:rowOff>
    </xdr:to>
    <xdr:pic>
      <xdr:nvPicPr>
        <xdr:cNvPr id="8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70224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79</xdr:row>
      <xdr:rowOff>0</xdr:rowOff>
    </xdr:from>
    <xdr:to>
      <xdr:col>4</xdr:col>
      <xdr:colOff>1571625</xdr:colOff>
      <xdr:row>79</xdr:row>
      <xdr:rowOff>323850</xdr:rowOff>
    </xdr:to>
    <xdr:pic>
      <xdr:nvPicPr>
        <xdr:cNvPr id="8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27022425"/>
          <a:ext cx="3143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781050</xdr:colOff>
      <xdr:row>80</xdr:row>
      <xdr:rowOff>38100</xdr:rowOff>
    </xdr:from>
    <xdr:to>
      <xdr:col>4</xdr:col>
      <xdr:colOff>1133475</xdr:colOff>
      <xdr:row>81</xdr:row>
      <xdr:rowOff>9525</xdr:rowOff>
    </xdr:to>
    <xdr:pic>
      <xdr:nvPicPr>
        <xdr:cNvPr id="8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274891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82</xdr:row>
      <xdr:rowOff>38100</xdr:rowOff>
    </xdr:from>
    <xdr:to>
      <xdr:col>4</xdr:col>
      <xdr:colOff>762000</xdr:colOff>
      <xdr:row>82</xdr:row>
      <xdr:rowOff>295275</xdr:rowOff>
    </xdr:to>
    <xdr:sp>
      <xdr:nvSpPr>
        <xdr:cNvPr id="83" name="Rectangle 1547"/>
        <xdr:cNvSpPr>
          <a:spLocks/>
        </xdr:cNvSpPr>
      </xdr:nvSpPr>
      <xdr:spPr>
        <a:xfrm>
          <a:off x="11010900" y="281559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57150</xdr:colOff>
      <xdr:row>83</xdr:row>
      <xdr:rowOff>47625</xdr:rowOff>
    </xdr:from>
    <xdr:to>
      <xdr:col>4</xdr:col>
      <xdr:colOff>752475</xdr:colOff>
      <xdr:row>83</xdr:row>
      <xdr:rowOff>304800</xdr:rowOff>
    </xdr:to>
    <xdr:sp>
      <xdr:nvSpPr>
        <xdr:cNvPr id="84" name="Rectangle 1547"/>
        <xdr:cNvSpPr>
          <a:spLocks/>
        </xdr:cNvSpPr>
      </xdr:nvSpPr>
      <xdr:spPr>
        <a:xfrm>
          <a:off x="11001375" y="284988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2038350</xdr:colOff>
      <xdr:row>82</xdr:row>
      <xdr:rowOff>76200</xdr:rowOff>
    </xdr:from>
    <xdr:to>
      <xdr:col>4</xdr:col>
      <xdr:colOff>2324100</xdr:colOff>
      <xdr:row>82</xdr:row>
      <xdr:rowOff>304800</xdr:rowOff>
    </xdr:to>
    <xdr:pic>
      <xdr:nvPicPr>
        <xdr:cNvPr id="8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281940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82</xdr:row>
      <xdr:rowOff>0</xdr:rowOff>
    </xdr:from>
    <xdr:to>
      <xdr:col>4</xdr:col>
      <xdr:colOff>1133475</xdr:colOff>
      <xdr:row>82</xdr:row>
      <xdr:rowOff>285750</xdr:rowOff>
    </xdr:to>
    <xdr:pic>
      <xdr:nvPicPr>
        <xdr:cNvPr id="8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81178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82</xdr:row>
      <xdr:rowOff>57150</xdr:rowOff>
    </xdr:from>
    <xdr:to>
      <xdr:col>4</xdr:col>
      <xdr:colOff>1524000</xdr:colOff>
      <xdr:row>82</xdr:row>
      <xdr:rowOff>295275</xdr:rowOff>
    </xdr:to>
    <xdr:pic>
      <xdr:nvPicPr>
        <xdr:cNvPr id="8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281749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83</xdr:row>
      <xdr:rowOff>76200</xdr:rowOff>
    </xdr:from>
    <xdr:to>
      <xdr:col>4</xdr:col>
      <xdr:colOff>2324100</xdr:colOff>
      <xdr:row>83</xdr:row>
      <xdr:rowOff>304800</xdr:rowOff>
    </xdr:to>
    <xdr:pic>
      <xdr:nvPicPr>
        <xdr:cNvPr id="8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285273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82</xdr:row>
      <xdr:rowOff>333375</xdr:rowOff>
    </xdr:from>
    <xdr:to>
      <xdr:col>4</xdr:col>
      <xdr:colOff>1133475</xdr:colOff>
      <xdr:row>83</xdr:row>
      <xdr:rowOff>295275</xdr:rowOff>
    </xdr:to>
    <xdr:pic>
      <xdr:nvPicPr>
        <xdr:cNvPr id="8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84511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84</xdr:row>
      <xdr:rowOff>57150</xdr:rowOff>
    </xdr:from>
    <xdr:to>
      <xdr:col>4</xdr:col>
      <xdr:colOff>2305050</xdr:colOff>
      <xdr:row>84</xdr:row>
      <xdr:rowOff>238125</xdr:rowOff>
    </xdr:to>
    <xdr:pic>
      <xdr:nvPicPr>
        <xdr:cNvPr id="9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2884170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87</xdr:row>
      <xdr:rowOff>0</xdr:rowOff>
    </xdr:from>
    <xdr:to>
      <xdr:col>4</xdr:col>
      <xdr:colOff>1171575</xdr:colOff>
      <xdr:row>87</xdr:row>
      <xdr:rowOff>314325</xdr:rowOff>
    </xdr:to>
    <xdr:pic>
      <xdr:nvPicPr>
        <xdr:cNvPr id="9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96894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87</xdr:row>
      <xdr:rowOff>47625</xdr:rowOff>
    </xdr:from>
    <xdr:to>
      <xdr:col>4</xdr:col>
      <xdr:colOff>1609725</xdr:colOff>
      <xdr:row>87</xdr:row>
      <xdr:rowOff>295275</xdr:rowOff>
    </xdr:to>
    <xdr:pic>
      <xdr:nvPicPr>
        <xdr:cNvPr id="9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9625" y="29737050"/>
          <a:ext cx="3143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87</xdr:row>
      <xdr:rowOff>76200</xdr:rowOff>
    </xdr:from>
    <xdr:to>
      <xdr:col>4</xdr:col>
      <xdr:colOff>2324100</xdr:colOff>
      <xdr:row>87</xdr:row>
      <xdr:rowOff>304800</xdr:rowOff>
    </xdr:to>
    <xdr:pic>
      <xdr:nvPicPr>
        <xdr:cNvPr id="9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297656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87</xdr:row>
      <xdr:rowOff>0</xdr:rowOff>
    </xdr:from>
    <xdr:to>
      <xdr:col>4</xdr:col>
      <xdr:colOff>1133475</xdr:colOff>
      <xdr:row>87</xdr:row>
      <xdr:rowOff>295275</xdr:rowOff>
    </xdr:to>
    <xdr:pic>
      <xdr:nvPicPr>
        <xdr:cNvPr id="9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96894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2038350</xdr:colOff>
      <xdr:row>88</xdr:row>
      <xdr:rowOff>76200</xdr:rowOff>
    </xdr:from>
    <xdr:to>
      <xdr:col>4</xdr:col>
      <xdr:colOff>2324100</xdr:colOff>
      <xdr:row>88</xdr:row>
      <xdr:rowOff>304800</xdr:rowOff>
    </xdr:to>
    <xdr:pic>
      <xdr:nvPicPr>
        <xdr:cNvPr id="9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00990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87</xdr:row>
      <xdr:rowOff>333375</xdr:rowOff>
    </xdr:from>
    <xdr:to>
      <xdr:col>4</xdr:col>
      <xdr:colOff>1133475</xdr:colOff>
      <xdr:row>88</xdr:row>
      <xdr:rowOff>295275</xdr:rowOff>
    </xdr:to>
    <xdr:pic>
      <xdr:nvPicPr>
        <xdr:cNvPr id="9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0022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88</xdr:row>
      <xdr:rowOff>57150</xdr:rowOff>
    </xdr:from>
    <xdr:to>
      <xdr:col>4</xdr:col>
      <xdr:colOff>1524000</xdr:colOff>
      <xdr:row>88</xdr:row>
      <xdr:rowOff>295275</xdr:rowOff>
    </xdr:to>
    <xdr:pic>
      <xdr:nvPicPr>
        <xdr:cNvPr id="9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00799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89</xdr:row>
      <xdr:rowOff>76200</xdr:rowOff>
    </xdr:from>
    <xdr:to>
      <xdr:col>4</xdr:col>
      <xdr:colOff>2324100</xdr:colOff>
      <xdr:row>89</xdr:row>
      <xdr:rowOff>304800</xdr:rowOff>
    </xdr:to>
    <xdr:pic>
      <xdr:nvPicPr>
        <xdr:cNvPr id="9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04323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88</xdr:row>
      <xdr:rowOff>333375</xdr:rowOff>
    </xdr:from>
    <xdr:to>
      <xdr:col>4</xdr:col>
      <xdr:colOff>1133475</xdr:colOff>
      <xdr:row>89</xdr:row>
      <xdr:rowOff>295275</xdr:rowOff>
    </xdr:to>
    <xdr:pic>
      <xdr:nvPicPr>
        <xdr:cNvPr id="9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03561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89</xdr:row>
      <xdr:rowOff>57150</xdr:rowOff>
    </xdr:from>
    <xdr:to>
      <xdr:col>4</xdr:col>
      <xdr:colOff>1524000</xdr:colOff>
      <xdr:row>89</xdr:row>
      <xdr:rowOff>295275</xdr:rowOff>
    </xdr:to>
    <xdr:pic>
      <xdr:nvPicPr>
        <xdr:cNvPr id="10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04133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89</xdr:row>
      <xdr:rowOff>76200</xdr:rowOff>
    </xdr:from>
    <xdr:to>
      <xdr:col>4</xdr:col>
      <xdr:colOff>2324100</xdr:colOff>
      <xdr:row>89</xdr:row>
      <xdr:rowOff>304800</xdr:rowOff>
    </xdr:to>
    <xdr:pic>
      <xdr:nvPicPr>
        <xdr:cNvPr id="10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04323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88</xdr:row>
      <xdr:rowOff>333375</xdr:rowOff>
    </xdr:from>
    <xdr:to>
      <xdr:col>4</xdr:col>
      <xdr:colOff>1133475</xdr:colOff>
      <xdr:row>89</xdr:row>
      <xdr:rowOff>295275</xdr:rowOff>
    </xdr:to>
    <xdr:pic>
      <xdr:nvPicPr>
        <xdr:cNvPr id="10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03561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89</xdr:row>
      <xdr:rowOff>57150</xdr:rowOff>
    </xdr:from>
    <xdr:to>
      <xdr:col>4</xdr:col>
      <xdr:colOff>1524000</xdr:colOff>
      <xdr:row>89</xdr:row>
      <xdr:rowOff>295275</xdr:rowOff>
    </xdr:to>
    <xdr:pic>
      <xdr:nvPicPr>
        <xdr:cNvPr id="10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04133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90</xdr:row>
      <xdr:rowOff>76200</xdr:rowOff>
    </xdr:from>
    <xdr:to>
      <xdr:col>4</xdr:col>
      <xdr:colOff>2324100</xdr:colOff>
      <xdr:row>90</xdr:row>
      <xdr:rowOff>304800</xdr:rowOff>
    </xdr:to>
    <xdr:pic>
      <xdr:nvPicPr>
        <xdr:cNvPr id="10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07657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89</xdr:row>
      <xdr:rowOff>333375</xdr:rowOff>
    </xdr:from>
    <xdr:to>
      <xdr:col>4</xdr:col>
      <xdr:colOff>1133475</xdr:colOff>
      <xdr:row>90</xdr:row>
      <xdr:rowOff>295275</xdr:rowOff>
    </xdr:to>
    <xdr:pic>
      <xdr:nvPicPr>
        <xdr:cNvPr id="10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06895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90</xdr:row>
      <xdr:rowOff>57150</xdr:rowOff>
    </xdr:from>
    <xdr:to>
      <xdr:col>4</xdr:col>
      <xdr:colOff>1524000</xdr:colOff>
      <xdr:row>90</xdr:row>
      <xdr:rowOff>295275</xdr:rowOff>
    </xdr:to>
    <xdr:pic>
      <xdr:nvPicPr>
        <xdr:cNvPr id="10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07467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91</xdr:row>
      <xdr:rowOff>76200</xdr:rowOff>
    </xdr:from>
    <xdr:to>
      <xdr:col>4</xdr:col>
      <xdr:colOff>2324100</xdr:colOff>
      <xdr:row>91</xdr:row>
      <xdr:rowOff>304800</xdr:rowOff>
    </xdr:to>
    <xdr:pic>
      <xdr:nvPicPr>
        <xdr:cNvPr id="10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10991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90</xdr:row>
      <xdr:rowOff>333375</xdr:rowOff>
    </xdr:from>
    <xdr:to>
      <xdr:col>4</xdr:col>
      <xdr:colOff>1133475</xdr:colOff>
      <xdr:row>91</xdr:row>
      <xdr:rowOff>295275</xdr:rowOff>
    </xdr:to>
    <xdr:pic>
      <xdr:nvPicPr>
        <xdr:cNvPr id="10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1022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91</xdr:row>
      <xdr:rowOff>57150</xdr:rowOff>
    </xdr:from>
    <xdr:to>
      <xdr:col>4</xdr:col>
      <xdr:colOff>1524000</xdr:colOff>
      <xdr:row>91</xdr:row>
      <xdr:rowOff>295275</xdr:rowOff>
    </xdr:to>
    <xdr:pic>
      <xdr:nvPicPr>
        <xdr:cNvPr id="10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10800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92</xdr:row>
      <xdr:rowOff>76200</xdr:rowOff>
    </xdr:from>
    <xdr:to>
      <xdr:col>4</xdr:col>
      <xdr:colOff>2324100</xdr:colOff>
      <xdr:row>92</xdr:row>
      <xdr:rowOff>304800</xdr:rowOff>
    </xdr:to>
    <xdr:pic>
      <xdr:nvPicPr>
        <xdr:cNvPr id="11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14325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91</xdr:row>
      <xdr:rowOff>333375</xdr:rowOff>
    </xdr:from>
    <xdr:to>
      <xdr:col>4</xdr:col>
      <xdr:colOff>1133475</xdr:colOff>
      <xdr:row>92</xdr:row>
      <xdr:rowOff>295275</xdr:rowOff>
    </xdr:to>
    <xdr:pic>
      <xdr:nvPicPr>
        <xdr:cNvPr id="11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13563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92</xdr:row>
      <xdr:rowOff>57150</xdr:rowOff>
    </xdr:from>
    <xdr:to>
      <xdr:col>4</xdr:col>
      <xdr:colOff>1524000</xdr:colOff>
      <xdr:row>92</xdr:row>
      <xdr:rowOff>295275</xdr:rowOff>
    </xdr:to>
    <xdr:pic>
      <xdr:nvPicPr>
        <xdr:cNvPr id="11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14134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885825</xdr:colOff>
      <xdr:row>93</xdr:row>
      <xdr:rowOff>333375</xdr:rowOff>
    </xdr:from>
    <xdr:to>
      <xdr:col>4</xdr:col>
      <xdr:colOff>1133475</xdr:colOff>
      <xdr:row>95</xdr:row>
      <xdr:rowOff>0</xdr:rowOff>
    </xdr:to>
    <xdr:pic>
      <xdr:nvPicPr>
        <xdr:cNvPr id="11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3202305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93</xdr:row>
      <xdr:rowOff>323850</xdr:rowOff>
    </xdr:from>
    <xdr:to>
      <xdr:col>4</xdr:col>
      <xdr:colOff>1524000</xdr:colOff>
      <xdr:row>94</xdr:row>
      <xdr:rowOff>228600</xdr:rowOff>
    </xdr:to>
    <xdr:pic>
      <xdr:nvPicPr>
        <xdr:cNvPr id="11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20135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828675</xdr:colOff>
      <xdr:row>93</xdr:row>
      <xdr:rowOff>0</xdr:rowOff>
    </xdr:from>
    <xdr:to>
      <xdr:col>4</xdr:col>
      <xdr:colOff>1133475</xdr:colOff>
      <xdr:row>93</xdr:row>
      <xdr:rowOff>295275</xdr:rowOff>
    </xdr:to>
    <xdr:pic>
      <xdr:nvPicPr>
        <xdr:cNvPr id="11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16896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97</xdr:row>
      <xdr:rowOff>38100</xdr:rowOff>
    </xdr:from>
    <xdr:to>
      <xdr:col>4</xdr:col>
      <xdr:colOff>1171575</xdr:colOff>
      <xdr:row>97</xdr:row>
      <xdr:rowOff>323850</xdr:rowOff>
    </xdr:to>
    <xdr:pic>
      <xdr:nvPicPr>
        <xdr:cNvPr id="11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29660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97</xdr:row>
      <xdr:rowOff>66675</xdr:rowOff>
    </xdr:from>
    <xdr:to>
      <xdr:col>4</xdr:col>
      <xdr:colOff>2305050</xdr:colOff>
      <xdr:row>97</xdr:row>
      <xdr:rowOff>295275</xdr:rowOff>
    </xdr:to>
    <xdr:pic>
      <xdr:nvPicPr>
        <xdr:cNvPr id="11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29946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97</xdr:row>
      <xdr:rowOff>47625</xdr:rowOff>
    </xdr:from>
    <xdr:to>
      <xdr:col>4</xdr:col>
      <xdr:colOff>1571625</xdr:colOff>
      <xdr:row>97</xdr:row>
      <xdr:rowOff>285750</xdr:rowOff>
    </xdr:to>
    <xdr:pic>
      <xdr:nvPicPr>
        <xdr:cNvPr id="11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29755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99</xdr:row>
      <xdr:rowOff>38100</xdr:rowOff>
    </xdr:from>
    <xdr:to>
      <xdr:col>4</xdr:col>
      <xdr:colOff>1171575</xdr:colOff>
      <xdr:row>99</xdr:row>
      <xdr:rowOff>323850</xdr:rowOff>
    </xdr:to>
    <xdr:pic>
      <xdr:nvPicPr>
        <xdr:cNvPr id="11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36327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99</xdr:row>
      <xdr:rowOff>66675</xdr:rowOff>
    </xdr:from>
    <xdr:to>
      <xdr:col>4</xdr:col>
      <xdr:colOff>2305050</xdr:colOff>
      <xdr:row>99</xdr:row>
      <xdr:rowOff>295275</xdr:rowOff>
    </xdr:to>
    <xdr:pic>
      <xdr:nvPicPr>
        <xdr:cNvPr id="12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3661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99</xdr:row>
      <xdr:rowOff>47625</xdr:rowOff>
    </xdr:from>
    <xdr:to>
      <xdr:col>4</xdr:col>
      <xdr:colOff>1571625</xdr:colOff>
      <xdr:row>99</xdr:row>
      <xdr:rowOff>285750</xdr:rowOff>
    </xdr:to>
    <xdr:pic>
      <xdr:nvPicPr>
        <xdr:cNvPr id="12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36423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2019300</xdr:colOff>
      <xdr:row>101</xdr:row>
      <xdr:rowOff>66675</xdr:rowOff>
    </xdr:from>
    <xdr:to>
      <xdr:col>4</xdr:col>
      <xdr:colOff>2305050</xdr:colOff>
      <xdr:row>101</xdr:row>
      <xdr:rowOff>295275</xdr:rowOff>
    </xdr:to>
    <xdr:pic>
      <xdr:nvPicPr>
        <xdr:cNvPr id="12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43281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101</xdr:row>
      <xdr:rowOff>47625</xdr:rowOff>
    </xdr:from>
    <xdr:to>
      <xdr:col>4</xdr:col>
      <xdr:colOff>1571625</xdr:colOff>
      <xdr:row>101</xdr:row>
      <xdr:rowOff>285750</xdr:rowOff>
    </xdr:to>
    <xdr:pic>
      <xdr:nvPicPr>
        <xdr:cNvPr id="12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43090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2019300</xdr:colOff>
      <xdr:row>102</xdr:row>
      <xdr:rowOff>66675</xdr:rowOff>
    </xdr:from>
    <xdr:to>
      <xdr:col>4</xdr:col>
      <xdr:colOff>2305050</xdr:colOff>
      <xdr:row>102</xdr:row>
      <xdr:rowOff>295275</xdr:rowOff>
    </xdr:to>
    <xdr:pic>
      <xdr:nvPicPr>
        <xdr:cNvPr id="12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4661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102</xdr:row>
      <xdr:rowOff>47625</xdr:rowOff>
    </xdr:from>
    <xdr:to>
      <xdr:col>4</xdr:col>
      <xdr:colOff>1571625</xdr:colOff>
      <xdr:row>102</xdr:row>
      <xdr:rowOff>285750</xdr:rowOff>
    </xdr:to>
    <xdr:pic>
      <xdr:nvPicPr>
        <xdr:cNvPr id="12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46424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103</xdr:row>
      <xdr:rowOff>38100</xdr:rowOff>
    </xdr:from>
    <xdr:to>
      <xdr:col>4</xdr:col>
      <xdr:colOff>1171575</xdr:colOff>
      <xdr:row>104</xdr:row>
      <xdr:rowOff>85725</xdr:rowOff>
    </xdr:to>
    <xdr:pic>
      <xdr:nvPicPr>
        <xdr:cNvPr id="12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49662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103</xdr:row>
      <xdr:rowOff>66675</xdr:rowOff>
    </xdr:from>
    <xdr:to>
      <xdr:col>4</xdr:col>
      <xdr:colOff>2305050</xdr:colOff>
      <xdr:row>103</xdr:row>
      <xdr:rowOff>238125</xdr:rowOff>
    </xdr:to>
    <xdr:pic>
      <xdr:nvPicPr>
        <xdr:cNvPr id="12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49948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103</xdr:row>
      <xdr:rowOff>47625</xdr:rowOff>
    </xdr:from>
    <xdr:to>
      <xdr:col>4</xdr:col>
      <xdr:colOff>1571625</xdr:colOff>
      <xdr:row>104</xdr:row>
      <xdr:rowOff>47625</xdr:rowOff>
    </xdr:to>
    <xdr:pic>
      <xdr:nvPicPr>
        <xdr:cNvPr id="12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49758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1371600</xdr:colOff>
      <xdr:row>108</xdr:row>
      <xdr:rowOff>47625</xdr:rowOff>
    </xdr:from>
    <xdr:to>
      <xdr:col>4</xdr:col>
      <xdr:colOff>1609725</xdr:colOff>
      <xdr:row>108</xdr:row>
      <xdr:rowOff>285750</xdr:rowOff>
    </xdr:to>
    <xdr:pic>
      <xdr:nvPicPr>
        <xdr:cNvPr id="12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15825" y="363855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109</xdr:row>
      <xdr:rowOff>38100</xdr:rowOff>
    </xdr:from>
    <xdr:to>
      <xdr:col>4</xdr:col>
      <xdr:colOff>1171575</xdr:colOff>
      <xdr:row>109</xdr:row>
      <xdr:rowOff>323850</xdr:rowOff>
    </xdr:to>
    <xdr:pic>
      <xdr:nvPicPr>
        <xdr:cNvPr id="13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67093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109</xdr:row>
      <xdr:rowOff>66675</xdr:rowOff>
    </xdr:from>
    <xdr:to>
      <xdr:col>4</xdr:col>
      <xdr:colOff>2305050</xdr:colOff>
      <xdr:row>109</xdr:row>
      <xdr:rowOff>295275</xdr:rowOff>
    </xdr:to>
    <xdr:pic>
      <xdr:nvPicPr>
        <xdr:cNvPr id="13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67379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109</xdr:row>
      <xdr:rowOff>47625</xdr:rowOff>
    </xdr:from>
    <xdr:to>
      <xdr:col>4</xdr:col>
      <xdr:colOff>1571625</xdr:colOff>
      <xdr:row>109</xdr:row>
      <xdr:rowOff>285750</xdr:rowOff>
    </xdr:to>
    <xdr:pic>
      <xdr:nvPicPr>
        <xdr:cNvPr id="13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67188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110</xdr:row>
      <xdr:rowOff>38100</xdr:rowOff>
    </xdr:from>
    <xdr:to>
      <xdr:col>4</xdr:col>
      <xdr:colOff>1171575</xdr:colOff>
      <xdr:row>110</xdr:row>
      <xdr:rowOff>323850</xdr:rowOff>
    </xdr:to>
    <xdr:pic>
      <xdr:nvPicPr>
        <xdr:cNvPr id="13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7042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110</xdr:row>
      <xdr:rowOff>66675</xdr:rowOff>
    </xdr:from>
    <xdr:to>
      <xdr:col>4</xdr:col>
      <xdr:colOff>2305050</xdr:colOff>
      <xdr:row>110</xdr:row>
      <xdr:rowOff>295275</xdr:rowOff>
    </xdr:to>
    <xdr:pic>
      <xdr:nvPicPr>
        <xdr:cNvPr id="13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70713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110</xdr:row>
      <xdr:rowOff>47625</xdr:rowOff>
    </xdr:from>
    <xdr:to>
      <xdr:col>4</xdr:col>
      <xdr:colOff>1571625</xdr:colOff>
      <xdr:row>110</xdr:row>
      <xdr:rowOff>285750</xdr:rowOff>
    </xdr:to>
    <xdr:pic>
      <xdr:nvPicPr>
        <xdr:cNvPr id="13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70522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111</xdr:row>
      <xdr:rowOff>38100</xdr:rowOff>
    </xdr:from>
    <xdr:to>
      <xdr:col>4</xdr:col>
      <xdr:colOff>1171575</xdr:colOff>
      <xdr:row>111</xdr:row>
      <xdr:rowOff>323850</xdr:rowOff>
    </xdr:to>
    <xdr:pic>
      <xdr:nvPicPr>
        <xdr:cNvPr id="13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73761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111</xdr:row>
      <xdr:rowOff>66675</xdr:rowOff>
    </xdr:from>
    <xdr:to>
      <xdr:col>4</xdr:col>
      <xdr:colOff>2305050</xdr:colOff>
      <xdr:row>111</xdr:row>
      <xdr:rowOff>295275</xdr:rowOff>
    </xdr:to>
    <xdr:pic>
      <xdr:nvPicPr>
        <xdr:cNvPr id="13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74046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111</xdr:row>
      <xdr:rowOff>47625</xdr:rowOff>
    </xdr:from>
    <xdr:to>
      <xdr:col>4</xdr:col>
      <xdr:colOff>1571625</xdr:colOff>
      <xdr:row>111</xdr:row>
      <xdr:rowOff>285750</xdr:rowOff>
    </xdr:to>
    <xdr:pic>
      <xdr:nvPicPr>
        <xdr:cNvPr id="13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73856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866775</xdr:colOff>
      <xdr:row>112</xdr:row>
      <xdr:rowOff>38100</xdr:rowOff>
    </xdr:from>
    <xdr:to>
      <xdr:col>4</xdr:col>
      <xdr:colOff>1171575</xdr:colOff>
      <xdr:row>113</xdr:row>
      <xdr:rowOff>85725</xdr:rowOff>
    </xdr:to>
    <xdr:pic>
      <xdr:nvPicPr>
        <xdr:cNvPr id="13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7709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112</xdr:row>
      <xdr:rowOff>66675</xdr:rowOff>
    </xdr:from>
    <xdr:to>
      <xdr:col>4</xdr:col>
      <xdr:colOff>2305050</xdr:colOff>
      <xdr:row>112</xdr:row>
      <xdr:rowOff>238125</xdr:rowOff>
    </xdr:to>
    <xdr:pic>
      <xdr:nvPicPr>
        <xdr:cNvPr id="14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77380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112</xdr:row>
      <xdr:rowOff>47625</xdr:rowOff>
    </xdr:from>
    <xdr:to>
      <xdr:col>4</xdr:col>
      <xdr:colOff>1571625</xdr:colOff>
      <xdr:row>113</xdr:row>
      <xdr:rowOff>47625</xdr:rowOff>
    </xdr:to>
    <xdr:pic>
      <xdr:nvPicPr>
        <xdr:cNvPr id="14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77190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114</xdr:row>
      <xdr:rowOff>66675</xdr:rowOff>
    </xdr:from>
    <xdr:to>
      <xdr:col>4</xdr:col>
      <xdr:colOff>1619250</xdr:colOff>
      <xdr:row>114</xdr:row>
      <xdr:rowOff>304800</xdr:rowOff>
    </xdr:to>
    <xdr:pic>
      <xdr:nvPicPr>
        <xdr:cNvPr id="14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383095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115</xdr:row>
      <xdr:rowOff>66675</xdr:rowOff>
    </xdr:from>
    <xdr:to>
      <xdr:col>4</xdr:col>
      <xdr:colOff>1619250</xdr:colOff>
      <xdr:row>115</xdr:row>
      <xdr:rowOff>304800</xdr:rowOff>
    </xdr:to>
    <xdr:pic>
      <xdr:nvPicPr>
        <xdr:cNvPr id="14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386429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116</xdr:row>
      <xdr:rowOff>66675</xdr:rowOff>
    </xdr:from>
    <xdr:to>
      <xdr:col>4</xdr:col>
      <xdr:colOff>1619250</xdr:colOff>
      <xdr:row>116</xdr:row>
      <xdr:rowOff>304800</xdr:rowOff>
    </xdr:to>
    <xdr:pic>
      <xdr:nvPicPr>
        <xdr:cNvPr id="14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389763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117</xdr:row>
      <xdr:rowOff>66675</xdr:rowOff>
    </xdr:from>
    <xdr:to>
      <xdr:col>4</xdr:col>
      <xdr:colOff>1619250</xdr:colOff>
      <xdr:row>117</xdr:row>
      <xdr:rowOff>304800</xdr:rowOff>
    </xdr:to>
    <xdr:pic>
      <xdr:nvPicPr>
        <xdr:cNvPr id="14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393096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118</xdr:row>
      <xdr:rowOff>66675</xdr:rowOff>
    </xdr:from>
    <xdr:to>
      <xdr:col>4</xdr:col>
      <xdr:colOff>1619250</xdr:colOff>
      <xdr:row>118</xdr:row>
      <xdr:rowOff>304800</xdr:rowOff>
    </xdr:to>
    <xdr:pic>
      <xdr:nvPicPr>
        <xdr:cNvPr id="14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396430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695325</xdr:colOff>
      <xdr:row>111</xdr:row>
      <xdr:rowOff>257175</xdr:rowOff>
    </xdr:to>
    <xdr:sp>
      <xdr:nvSpPr>
        <xdr:cNvPr id="147" name="Rectangle 1547"/>
        <xdr:cNvSpPr>
          <a:spLocks/>
        </xdr:cNvSpPr>
      </xdr:nvSpPr>
      <xdr:spPr>
        <a:xfrm>
          <a:off x="10944225" y="373380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704850</xdr:colOff>
      <xdr:row>97</xdr:row>
      <xdr:rowOff>257175</xdr:rowOff>
    </xdr:to>
    <xdr:sp>
      <xdr:nvSpPr>
        <xdr:cNvPr id="148" name="Rectangle 1547"/>
        <xdr:cNvSpPr>
          <a:spLocks/>
        </xdr:cNvSpPr>
      </xdr:nvSpPr>
      <xdr:spPr>
        <a:xfrm>
          <a:off x="10953750" y="329279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2019300</xdr:colOff>
      <xdr:row>100</xdr:row>
      <xdr:rowOff>66675</xdr:rowOff>
    </xdr:from>
    <xdr:to>
      <xdr:col>4</xdr:col>
      <xdr:colOff>2305050</xdr:colOff>
      <xdr:row>100</xdr:row>
      <xdr:rowOff>295275</xdr:rowOff>
    </xdr:to>
    <xdr:pic>
      <xdr:nvPicPr>
        <xdr:cNvPr id="14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3994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100</xdr:row>
      <xdr:rowOff>47625</xdr:rowOff>
    </xdr:from>
    <xdr:to>
      <xdr:col>4</xdr:col>
      <xdr:colOff>1571625</xdr:colOff>
      <xdr:row>100</xdr:row>
      <xdr:rowOff>285750</xdr:rowOff>
    </xdr:to>
    <xdr:pic>
      <xdr:nvPicPr>
        <xdr:cNvPr id="15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39756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800100</xdr:colOff>
      <xdr:row>9</xdr:row>
      <xdr:rowOff>9525</xdr:rowOff>
    </xdr:from>
    <xdr:to>
      <xdr:col>4</xdr:col>
      <xdr:colOff>1104900</xdr:colOff>
      <xdr:row>9</xdr:row>
      <xdr:rowOff>304800</xdr:rowOff>
    </xdr:to>
    <xdr:pic>
      <xdr:nvPicPr>
        <xdr:cNvPr id="15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26860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9</xdr:row>
      <xdr:rowOff>66675</xdr:rowOff>
    </xdr:from>
    <xdr:to>
      <xdr:col>4</xdr:col>
      <xdr:colOff>1514475</xdr:colOff>
      <xdr:row>9</xdr:row>
      <xdr:rowOff>304800</xdr:rowOff>
    </xdr:to>
    <xdr:pic>
      <xdr:nvPicPr>
        <xdr:cNvPr id="15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20575" y="27432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695325</xdr:colOff>
      <xdr:row>9</xdr:row>
      <xdr:rowOff>257175</xdr:rowOff>
    </xdr:to>
    <xdr:sp>
      <xdr:nvSpPr>
        <xdr:cNvPr id="153" name="Rectangle 1547"/>
        <xdr:cNvSpPr>
          <a:spLocks/>
        </xdr:cNvSpPr>
      </xdr:nvSpPr>
      <xdr:spPr>
        <a:xfrm>
          <a:off x="10944225" y="26765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1257300</xdr:colOff>
      <xdr:row>57</xdr:row>
      <xdr:rowOff>314325</xdr:rowOff>
    </xdr:from>
    <xdr:to>
      <xdr:col>4</xdr:col>
      <xdr:colOff>1485900</xdr:colOff>
      <xdr:row>58</xdr:row>
      <xdr:rowOff>209550</xdr:rowOff>
    </xdr:to>
    <xdr:pic>
      <xdr:nvPicPr>
        <xdr:cNvPr id="15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186309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1990725</xdr:colOff>
      <xdr:row>58</xdr:row>
      <xdr:rowOff>66675</xdr:rowOff>
    </xdr:from>
    <xdr:to>
      <xdr:col>4</xdr:col>
      <xdr:colOff>2276475</xdr:colOff>
      <xdr:row>58</xdr:row>
      <xdr:rowOff>238125</xdr:rowOff>
    </xdr:to>
    <xdr:pic>
      <xdr:nvPicPr>
        <xdr:cNvPr id="15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34950" y="187166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1914525</xdr:colOff>
      <xdr:row>51</xdr:row>
      <xdr:rowOff>66675</xdr:rowOff>
    </xdr:from>
    <xdr:to>
      <xdr:col>4</xdr:col>
      <xdr:colOff>2181225</xdr:colOff>
      <xdr:row>51</xdr:row>
      <xdr:rowOff>266700</xdr:rowOff>
    </xdr:to>
    <xdr:pic>
      <xdr:nvPicPr>
        <xdr:cNvPr id="15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858750" y="164115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50</xdr:row>
      <xdr:rowOff>0</xdr:rowOff>
    </xdr:from>
    <xdr:to>
      <xdr:col>4</xdr:col>
      <xdr:colOff>981075</xdr:colOff>
      <xdr:row>50</xdr:row>
      <xdr:rowOff>314325</xdr:rowOff>
    </xdr:to>
    <xdr:pic>
      <xdr:nvPicPr>
        <xdr:cNvPr id="15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2875" y="160115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50</xdr:row>
      <xdr:rowOff>0</xdr:rowOff>
    </xdr:from>
    <xdr:to>
      <xdr:col>4</xdr:col>
      <xdr:colOff>1438275</xdr:colOff>
      <xdr:row>50</xdr:row>
      <xdr:rowOff>323850</xdr:rowOff>
    </xdr:to>
    <xdr:pic>
      <xdr:nvPicPr>
        <xdr:cNvPr id="15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16011525"/>
          <a:ext cx="3143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1914525</xdr:colOff>
      <xdr:row>50</xdr:row>
      <xdr:rowOff>66675</xdr:rowOff>
    </xdr:from>
    <xdr:to>
      <xdr:col>4</xdr:col>
      <xdr:colOff>2181225</xdr:colOff>
      <xdr:row>50</xdr:row>
      <xdr:rowOff>266700</xdr:rowOff>
    </xdr:to>
    <xdr:pic>
      <xdr:nvPicPr>
        <xdr:cNvPr id="15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858750" y="160782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52</xdr:row>
      <xdr:rowOff>9525</xdr:rowOff>
    </xdr:from>
    <xdr:to>
      <xdr:col>4</xdr:col>
      <xdr:colOff>1428750</xdr:colOff>
      <xdr:row>53</xdr:row>
      <xdr:rowOff>19050</xdr:rowOff>
    </xdr:to>
    <xdr:pic>
      <xdr:nvPicPr>
        <xdr:cNvPr id="16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16687800"/>
          <a:ext cx="3048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1914525</xdr:colOff>
      <xdr:row>52</xdr:row>
      <xdr:rowOff>66675</xdr:rowOff>
    </xdr:from>
    <xdr:to>
      <xdr:col>4</xdr:col>
      <xdr:colOff>2181225</xdr:colOff>
      <xdr:row>52</xdr:row>
      <xdr:rowOff>266700</xdr:rowOff>
    </xdr:to>
    <xdr:pic>
      <xdr:nvPicPr>
        <xdr:cNvPr id="16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858750" y="167449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695325</xdr:colOff>
      <xdr:row>50</xdr:row>
      <xdr:rowOff>257175</xdr:rowOff>
    </xdr:to>
    <xdr:sp>
      <xdr:nvSpPr>
        <xdr:cNvPr id="162" name="Rectangle 1547"/>
        <xdr:cNvSpPr>
          <a:spLocks/>
        </xdr:cNvSpPr>
      </xdr:nvSpPr>
      <xdr:spPr>
        <a:xfrm>
          <a:off x="10944225" y="160115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695325</xdr:colOff>
      <xdr:row>51</xdr:row>
      <xdr:rowOff>257175</xdr:rowOff>
    </xdr:to>
    <xdr:sp>
      <xdr:nvSpPr>
        <xdr:cNvPr id="163" name="Rectangle 1547"/>
        <xdr:cNvSpPr>
          <a:spLocks/>
        </xdr:cNvSpPr>
      </xdr:nvSpPr>
      <xdr:spPr>
        <a:xfrm>
          <a:off x="10944225" y="163449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2047875</xdr:colOff>
      <xdr:row>32</xdr:row>
      <xdr:rowOff>76200</xdr:rowOff>
    </xdr:from>
    <xdr:to>
      <xdr:col>4</xdr:col>
      <xdr:colOff>2333625</xdr:colOff>
      <xdr:row>32</xdr:row>
      <xdr:rowOff>304800</xdr:rowOff>
    </xdr:to>
    <xdr:pic>
      <xdr:nvPicPr>
        <xdr:cNvPr id="16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92100" y="10277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32</xdr:row>
      <xdr:rowOff>9525</xdr:rowOff>
    </xdr:from>
    <xdr:to>
      <xdr:col>4</xdr:col>
      <xdr:colOff>1123950</xdr:colOff>
      <xdr:row>32</xdr:row>
      <xdr:rowOff>304800</xdr:rowOff>
    </xdr:to>
    <xdr:pic>
      <xdr:nvPicPr>
        <xdr:cNvPr id="16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0210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2</xdr:row>
      <xdr:rowOff>9525</xdr:rowOff>
    </xdr:from>
    <xdr:to>
      <xdr:col>4</xdr:col>
      <xdr:colOff>1133475</xdr:colOff>
      <xdr:row>2</xdr:row>
      <xdr:rowOff>257175</xdr:rowOff>
    </xdr:to>
    <xdr:pic>
      <xdr:nvPicPr>
        <xdr:cNvPr id="16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54292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2</xdr:row>
      <xdr:rowOff>9525</xdr:rowOff>
    </xdr:from>
    <xdr:to>
      <xdr:col>4</xdr:col>
      <xdr:colOff>1628775</xdr:colOff>
      <xdr:row>2</xdr:row>
      <xdr:rowOff>276225</xdr:rowOff>
    </xdr:to>
    <xdr:pic>
      <xdr:nvPicPr>
        <xdr:cNvPr id="16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20575" y="542925"/>
          <a:ext cx="3524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2019300</xdr:colOff>
      <xdr:row>2</xdr:row>
      <xdr:rowOff>66675</xdr:rowOff>
    </xdr:from>
    <xdr:to>
      <xdr:col>4</xdr:col>
      <xdr:colOff>2295525</xdr:colOff>
      <xdr:row>2</xdr:row>
      <xdr:rowOff>295275</xdr:rowOff>
    </xdr:to>
    <xdr:pic>
      <xdr:nvPicPr>
        <xdr:cNvPr id="16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6000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</xdr:row>
      <xdr:rowOff>304800</xdr:rowOff>
    </xdr:from>
    <xdr:to>
      <xdr:col>4</xdr:col>
      <xdr:colOff>1219200</xdr:colOff>
      <xdr:row>4</xdr:row>
      <xdr:rowOff>0</xdr:rowOff>
    </xdr:to>
    <xdr:pic>
      <xdr:nvPicPr>
        <xdr:cNvPr id="16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83820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3</xdr:row>
      <xdr:rowOff>9525</xdr:rowOff>
    </xdr:from>
    <xdr:to>
      <xdr:col>4</xdr:col>
      <xdr:colOff>1628775</xdr:colOff>
      <xdr:row>4</xdr:row>
      <xdr:rowOff>38100</xdr:rowOff>
    </xdr:to>
    <xdr:pic>
      <xdr:nvPicPr>
        <xdr:cNvPr id="17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20575" y="857250"/>
          <a:ext cx="3524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2019300</xdr:colOff>
      <xdr:row>3</xdr:row>
      <xdr:rowOff>66675</xdr:rowOff>
    </xdr:from>
    <xdr:to>
      <xdr:col>4</xdr:col>
      <xdr:colOff>2295525</xdr:colOff>
      <xdr:row>3</xdr:row>
      <xdr:rowOff>238125</xdr:rowOff>
    </xdr:to>
    <xdr:pic>
      <xdr:nvPicPr>
        <xdr:cNvPr id="17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9144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105</xdr:row>
      <xdr:rowOff>38100</xdr:rowOff>
    </xdr:from>
    <xdr:to>
      <xdr:col>4</xdr:col>
      <xdr:colOff>1171575</xdr:colOff>
      <xdr:row>105</xdr:row>
      <xdr:rowOff>266700</xdr:rowOff>
    </xdr:to>
    <xdr:pic>
      <xdr:nvPicPr>
        <xdr:cNvPr id="17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55187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105</xdr:row>
      <xdr:rowOff>66675</xdr:rowOff>
    </xdr:from>
    <xdr:to>
      <xdr:col>4</xdr:col>
      <xdr:colOff>2305050</xdr:colOff>
      <xdr:row>105</xdr:row>
      <xdr:rowOff>285750</xdr:rowOff>
    </xdr:to>
    <xdr:pic>
      <xdr:nvPicPr>
        <xdr:cNvPr id="17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5547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105</xdr:row>
      <xdr:rowOff>47625</xdr:rowOff>
    </xdr:from>
    <xdr:to>
      <xdr:col>4</xdr:col>
      <xdr:colOff>1571625</xdr:colOff>
      <xdr:row>105</xdr:row>
      <xdr:rowOff>266700</xdr:rowOff>
    </xdr:to>
    <xdr:pic>
      <xdr:nvPicPr>
        <xdr:cNvPr id="17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5528250"/>
          <a:ext cx="2381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695325</xdr:colOff>
      <xdr:row>105</xdr:row>
      <xdr:rowOff>257175</xdr:rowOff>
    </xdr:to>
    <xdr:sp>
      <xdr:nvSpPr>
        <xdr:cNvPr id="175" name="Rectangle 1547"/>
        <xdr:cNvSpPr>
          <a:spLocks/>
        </xdr:cNvSpPr>
      </xdr:nvSpPr>
      <xdr:spPr>
        <a:xfrm>
          <a:off x="10944225" y="354806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866775</xdr:colOff>
      <xdr:row>106</xdr:row>
      <xdr:rowOff>38100</xdr:rowOff>
    </xdr:from>
    <xdr:to>
      <xdr:col>4</xdr:col>
      <xdr:colOff>1171575</xdr:colOff>
      <xdr:row>107</xdr:row>
      <xdr:rowOff>28575</xdr:rowOff>
    </xdr:to>
    <xdr:pic>
      <xdr:nvPicPr>
        <xdr:cNvPr id="17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3580447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2019300</xdr:colOff>
      <xdr:row>106</xdr:row>
      <xdr:rowOff>66675</xdr:rowOff>
    </xdr:from>
    <xdr:to>
      <xdr:col>4</xdr:col>
      <xdr:colOff>2305050</xdr:colOff>
      <xdr:row>106</xdr:row>
      <xdr:rowOff>238125</xdr:rowOff>
    </xdr:to>
    <xdr:pic>
      <xdr:nvPicPr>
        <xdr:cNvPr id="17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358330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106</xdr:row>
      <xdr:rowOff>47625</xdr:rowOff>
    </xdr:from>
    <xdr:to>
      <xdr:col>4</xdr:col>
      <xdr:colOff>1571625</xdr:colOff>
      <xdr:row>107</xdr:row>
      <xdr:rowOff>28575</xdr:rowOff>
    </xdr:to>
    <xdr:pic>
      <xdr:nvPicPr>
        <xdr:cNvPr id="17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5814000"/>
          <a:ext cx="2381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695325</xdr:colOff>
      <xdr:row>106</xdr:row>
      <xdr:rowOff>238125</xdr:rowOff>
    </xdr:to>
    <xdr:sp>
      <xdr:nvSpPr>
        <xdr:cNvPr id="179" name="Rectangle 1547"/>
        <xdr:cNvSpPr>
          <a:spLocks/>
        </xdr:cNvSpPr>
      </xdr:nvSpPr>
      <xdr:spPr>
        <a:xfrm>
          <a:off x="10944225" y="35766375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781050</xdr:colOff>
      <xdr:row>53</xdr:row>
      <xdr:rowOff>0</xdr:rowOff>
    </xdr:from>
    <xdr:to>
      <xdr:col>4</xdr:col>
      <xdr:colOff>1133475</xdr:colOff>
      <xdr:row>53</xdr:row>
      <xdr:rowOff>304800</xdr:rowOff>
    </xdr:to>
    <xdr:pic>
      <xdr:nvPicPr>
        <xdr:cNvPr id="18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169830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53</xdr:row>
      <xdr:rowOff>57150</xdr:rowOff>
    </xdr:from>
    <xdr:to>
      <xdr:col>4</xdr:col>
      <xdr:colOff>1514475</xdr:colOff>
      <xdr:row>53</xdr:row>
      <xdr:rowOff>304800</xdr:rowOff>
    </xdr:to>
    <xdr:pic>
      <xdr:nvPicPr>
        <xdr:cNvPr id="18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17040225"/>
          <a:ext cx="2571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695325</xdr:colOff>
      <xdr:row>53</xdr:row>
      <xdr:rowOff>257175</xdr:rowOff>
    </xdr:to>
    <xdr:sp>
      <xdr:nvSpPr>
        <xdr:cNvPr id="182" name="Rectangle 1547"/>
        <xdr:cNvSpPr>
          <a:spLocks/>
        </xdr:cNvSpPr>
      </xdr:nvSpPr>
      <xdr:spPr>
        <a:xfrm>
          <a:off x="10944225" y="1698307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695325</xdr:colOff>
      <xdr:row>3</xdr:row>
      <xdr:rowOff>238125</xdr:rowOff>
    </xdr:to>
    <xdr:sp>
      <xdr:nvSpPr>
        <xdr:cNvPr id="183" name="Rectangle 1547"/>
        <xdr:cNvSpPr>
          <a:spLocks/>
        </xdr:cNvSpPr>
      </xdr:nvSpPr>
      <xdr:spPr>
        <a:xfrm>
          <a:off x="10944225" y="847725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695325</xdr:colOff>
      <xdr:row>58</xdr:row>
      <xdr:rowOff>238125</xdr:rowOff>
    </xdr:to>
    <xdr:sp>
      <xdr:nvSpPr>
        <xdr:cNvPr id="184" name="Rectangle 1547"/>
        <xdr:cNvSpPr>
          <a:spLocks/>
        </xdr:cNvSpPr>
      </xdr:nvSpPr>
      <xdr:spPr>
        <a:xfrm>
          <a:off x="10944225" y="18649950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2019300</xdr:colOff>
      <xdr:row>33</xdr:row>
      <xdr:rowOff>47625</xdr:rowOff>
    </xdr:from>
    <xdr:to>
      <xdr:col>4</xdr:col>
      <xdr:colOff>2305050</xdr:colOff>
      <xdr:row>33</xdr:row>
      <xdr:rowOff>276225</xdr:rowOff>
    </xdr:to>
    <xdr:pic>
      <xdr:nvPicPr>
        <xdr:cNvPr id="18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105822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34</xdr:row>
      <xdr:rowOff>47625</xdr:rowOff>
    </xdr:from>
    <xdr:to>
      <xdr:col>4</xdr:col>
      <xdr:colOff>809625</xdr:colOff>
      <xdr:row>34</xdr:row>
      <xdr:rowOff>257175</xdr:rowOff>
    </xdr:to>
    <xdr:sp>
      <xdr:nvSpPr>
        <xdr:cNvPr id="186" name="Rectangle 1547"/>
        <xdr:cNvSpPr>
          <a:spLocks/>
        </xdr:cNvSpPr>
      </xdr:nvSpPr>
      <xdr:spPr>
        <a:xfrm>
          <a:off x="11029950" y="10915650"/>
          <a:ext cx="723900" cy="209550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1981200</xdr:colOff>
      <xdr:row>34</xdr:row>
      <xdr:rowOff>47625</xdr:rowOff>
    </xdr:from>
    <xdr:to>
      <xdr:col>4</xdr:col>
      <xdr:colOff>2266950</xdr:colOff>
      <xdr:row>34</xdr:row>
      <xdr:rowOff>276225</xdr:rowOff>
    </xdr:to>
    <xdr:pic>
      <xdr:nvPicPr>
        <xdr:cNvPr id="18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25425" y="10915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1990725</xdr:colOff>
      <xdr:row>73</xdr:row>
      <xdr:rowOff>104775</xdr:rowOff>
    </xdr:from>
    <xdr:to>
      <xdr:col>4</xdr:col>
      <xdr:colOff>2257425</xdr:colOff>
      <xdr:row>73</xdr:row>
      <xdr:rowOff>304800</xdr:rowOff>
    </xdr:to>
    <xdr:pic>
      <xdr:nvPicPr>
        <xdr:cNvPr id="18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34950" y="239363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866775</xdr:colOff>
      <xdr:row>73</xdr:row>
      <xdr:rowOff>257175</xdr:rowOff>
    </xdr:to>
    <xdr:sp>
      <xdr:nvSpPr>
        <xdr:cNvPr id="189" name="Rectangle 1547"/>
        <xdr:cNvSpPr>
          <a:spLocks/>
        </xdr:cNvSpPr>
      </xdr:nvSpPr>
      <xdr:spPr>
        <a:xfrm>
          <a:off x="10944225" y="23831550"/>
          <a:ext cx="86677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19050</xdr:colOff>
      <xdr:row>60</xdr:row>
      <xdr:rowOff>47625</xdr:rowOff>
    </xdr:from>
    <xdr:to>
      <xdr:col>4</xdr:col>
      <xdr:colOff>714375</xdr:colOff>
      <xdr:row>60</xdr:row>
      <xdr:rowOff>304800</xdr:rowOff>
    </xdr:to>
    <xdr:sp>
      <xdr:nvSpPr>
        <xdr:cNvPr id="190" name="Rectangle 1547"/>
        <xdr:cNvSpPr>
          <a:spLocks/>
        </xdr:cNvSpPr>
      </xdr:nvSpPr>
      <xdr:spPr>
        <a:xfrm>
          <a:off x="10963275" y="191738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19050</xdr:colOff>
      <xdr:row>59</xdr:row>
      <xdr:rowOff>47625</xdr:rowOff>
    </xdr:from>
    <xdr:to>
      <xdr:col>4</xdr:col>
      <xdr:colOff>714375</xdr:colOff>
      <xdr:row>59</xdr:row>
      <xdr:rowOff>238125</xdr:rowOff>
    </xdr:to>
    <xdr:sp>
      <xdr:nvSpPr>
        <xdr:cNvPr id="191" name="Rectangle 1547"/>
        <xdr:cNvSpPr>
          <a:spLocks/>
        </xdr:cNvSpPr>
      </xdr:nvSpPr>
      <xdr:spPr>
        <a:xfrm>
          <a:off x="10963275" y="18935700"/>
          <a:ext cx="695325" cy="190500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1914525</xdr:colOff>
      <xdr:row>120</xdr:row>
      <xdr:rowOff>9525</xdr:rowOff>
    </xdr:from>
    <xdr:to>
      <xdr:col>4</xdr:col>
      <xdr:colOff>2200275</xdr:colOff>
      <xdr:row>120</xdr:row>
      <xdr:rowOff>238125</xdr:rowOff>
    </xdr:to>
    <xdr:pic>
      <xdr:nvPicPr>
        <xdr:cNvPr id="19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858750" y="40281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1943100</xdr:colOff>
      <xdr:row>121</xdr:row>
      <xdr:rowOff>38100</xdr:rowOff>
    </xdr:from>
    <xdr:to>
      <xdr:col>4</xdr:col>
      <xdr:colOff>2238375</xdr:colOff>
      <xdr:row>122</xdr:row>
      <xdr:rowOff>0</xdr:rowOff>
    </xdr:to>
    <xdr:pic>
      <xdr:nvPicPr>
        <xdr:cNvPr id="19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887325" y="405574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85</xdr:row>
      <xdr:rowOff>19050</xdr:rowOff>
    </xdr:from>
    <xdr:to>
      <xdr:col>4</xdr:col>
      <xdr:colOff>781050</xdr:colOff>
      <xdr:row>85</xdr:row>
      <xdr:rowOff>276225</xdr:rowOff>
    </xdr:to>
    <xdr:sp>
      <xdr:nvSpPr>
        <xdr:cNvPr id="194" name="Rectangle 1547"/>
        <xdr:cNvSpPr>
          <a:spLocks/>
        </xdr:cNvSpPr>
      </xdr:nvSpPr>
      <xdr:spPr>
        <a:xfrm>
          <a:off x="11029950" y="290417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2019300</xdr:colOff>
      <xdr:row>85</xdr:row>
      <xdr:rowOff>76200</xdr:rowOff>
    </xdr:from>
    <xdr:to>
      <xdr:col>4</xdr:col>
      <xdr:colOff>2305050</xdr:colOff>
      <xdr:row>85</xdr:row>
      <xdr:rowOff>304800</xdr:rowOff>
    </xdr:to>
    <xdr:pic>
      <xdr:nvPicPr>
        <xdr:cNvPr id="19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290988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6</xdr:row>
      <xdr:rowOff>47625</xdr:rowOff>
    </xdr:from>
    <xdr:to>
      <xdr:col>4</xdr:col>
      <xdr:colOff>1133475</xdr:colOff>
      <xdr:row>6</xdr:row>
      <xdr:rowOff>323850</xdr:rowOff>
    </xdr:to>
    <xdr:pic>
      <xdr:nvPicPr>
        <xdr:cNvPr id="19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82425" y="17145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6</xdr:row>
      <xdr:rowOff>66675</xdr:rowOff>
    </xdr:from>
    <xdr:to>
      <xdr:col>4</xdr:col>
      <xdr:colOff>1495425</xdr:colOff>
      <xdr:row>6</xdr:row>
      <xdr:rowOff>304800</xdr:rowOff>
    </xdr:to>
    <xdr:pic>
      <xdr:nvPicPr>
        <xdr:cNvPr id="19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173355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695325</xdr:colOff>
      <xdr:row>6</xdr:row>
      <xdr:rowOff>257175</xdr:rowOff>
    </xdr:to>
    <xdr:sp>
      <xdr:nvSpPr>
        <xdr:cNvPr id="198" name="Rectangle 1547"/>
        <xdr:cNvSpPr>
          <a:spLocks/>
        </xdr:cNvSpPr>
      </xdr:nvSpPr>
      <xdr:spPr>
        <a:xfrm>
          <a:off x="10944225" y="166687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2019300</xdr:colOff>
      <xdr:row>22</xdr:row>
      <xdr:rowOff>47625</xdr:rowOff>
    </xdr:from>
    <xdr:to>
      <xdr:col>4</xdr:col>
      <xdr:colOff>2305050</xdr:colOff>
      <xdr:row>22</xdr:row>
      <xdr:rowOff>276225</xdr:rowOff>
    </xdr:to>
    <xdr:pic>
      <xdr:nvPicPr>
        <xdr:cNvPr id="19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69151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22</xdr:row>
      <xdr:rowOff>38100</xdr:rowOff>
    </xdr:from>
    <xdr:to>
      <xdr:col>4</xdr:col>
      <xdr:colOff>1552575</xdr:colOff>
      <xdr:row>22</xdr:row>
      <xdr:rowOff>276225</xdr:rowOff>
    </xdr:to>
    <xdr:pic>
      <xdr:nvPicPr>
        <xdr:cNvPr id="20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69056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695325</xdr:colOff>
      <xdr:row>22</xdr:row>
      <xdr:rowOff>257175</xdr:rowOff>
    </xdr:to>
    <xdr:sp>
      <xdr:nvSpPr>
        <xdr:cNvPr id="201" name="Rectangle 1547"/>
        <xdr:cNvSpPr>
          <a:spLocks/>
        </xdr:cNvSpPr>
      </xdr:nvSpPr>
      <xdr:spPr>
        <a:xfrm>
          <a:off x="10944225" y="68675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2038350</xdr:colOff>
      <xdr:row>96</xdr:row>
      <xdr:rowOff>76200</xdr:rowOff>
    </xdr:from>
    <xdr:to>
      <xdr:col>4</xdr:col>
      <xdr:colOff>2324100</xdr:colOff>
      <xdr:row>96</xdr:row>
      <xdr:rowOff>304800</xdr:rowOff>
    </xdr:to>
    <xdr:pic>
      <xdr:nvPicPr>
        <xdr:cNvPr id="20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326707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95</xdr:row>
      <xdr:rowOff>333375</xdr:rowOff>
    </xdr:from>
    <xdr:to>
      <xdr:col>4</xdr:col>
      <xdr:colOff>1133475</xdr:colOff>
      <xdr:row>96</xdr:row>
      <xdr:rowOff>295275</xdr:rowOff>
    </xdr:to>
    <xdr:pic>
      <xdr:nvPicPr>
        <xdr:cNvPr id="20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325945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96</xdr:row>
      <xdr:rowOff>57150</xdr:rowOff>
    </xdr:from>
    <xdr:to>
      <xdr:col>4</xdr:col>
      <xdr:colOff>1524000</xdr:colOff>
      <xdr:row>96</xdr:row>
      <xdr:rowOff>295275</xdr:rowOff>
    </xdr:to>
    <xdr:pic>
      <xdr:nvPicPr>
        <xdr:cNvPr id="20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326517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695325</xdr:colOff>
      <xdr:row>98</xdr:row>
      <xdr:rowOff>257175</xdr:rowOff>
    </xdr:to>
    <xdr:sp>
      <xdr:nvSpPr>
        <xdr:cNvPr id="205" name="Rectangle 1547"/>
        <xdr:cNvSpPr>
          <a:spLocks/>
        </xdr:cNvSpPr>
      </xdr:nvSpPr>
      <xdr:spPr>
        <a:xfrm>
          <a:off x="10944225" y="332613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695325</xdr:colOff>
      <xdr:row>108</xdr:row>
      <xdr:rowOff>238125</xdr:rowOff>
    </xdr:to>
    <xdr:sp>
      <xdr:nvSpPr>
        <xdr:cNvPr id="206" name="Rectangle 1547"/>
        <xdr:cNvSpPr>
          <a:spLocks/>
        </xdr:cNvSpPr>
      </xdr:nvSpPr>
      <xdr:spPr>
        <a:xfrm>
          <a:off x="10944225" y="36337875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1333500</xdr:colOff>
      <xdr:row>98</xdr:row>
      <xdr:rowOff>47625</xdr:rowOff>
    </xdr:from>
    <xdr:to>
      <xdr:col>4</xdr:col>
      <xdr:colOff>1571625</xdr:colOff>
      <xdr:row>98</xdr:row>
      <xdr:rowOff>285750</xdr:rowOff>
    </xdr:to>
    <xdr:pic>
      <xdr:nvPicPr>
        <xdr:cNvPr id="20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333089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2038350</xdr:colOff>
      <xdr:row>15</xdr:row>
      <xdr:rowOff>76200</xdr:rowOff>
    </xdr:from>
    <xdr:to>
      <xdr:col>4</xdr:col>
      <xdr:colOff>2324100</xdr:colOff>
      <xdr:row>15</xdr:row>
      <xdr:rowOff>304800</xdr:rowOff>
    </xdr:to>
    <xdr:pic>
      <xdr:nvPicPr>
        <xdr:cNvPr id="20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82575" y="4705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14</xdr:row>
      <xdr:rowOff>333375</xdr:rowOff>
    </xdr:from>
    <xdr:to>
      <xdr:col>4</xdr:col>
      <xdr:colOff>1133475</xdr:colOff>
      <xdr:row>15</xdr:row>
      <xdr:rowOff>295275</xdr:rowOff>
    </xdr:to>
    <xdr:pic>
      <xdr:nvPicPr>
        <xdr:cNvPr id="20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46291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15</xdr:row>
      <xdr:rowOff>57150</xdr:rowOff>
    </xdr:from>
    <xdr:to>
      <xdr:col>4</xdr:col>
      <xdr:colOff>1524000</xdr:colOff>
      <xdr:row>15</xdr:row>
      <xdr:rowOff>295275</xdr:rowOff>
    </xdr:to>
    <xdr:pic>
      <xdr:nvPicPr>
        <xdr:cNvPr id="21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46863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2019300</xdr:colOff>
      <xdr:row>68</xdr:row>
      <xdr:rowOff>114300</xdr:rowOff>
    </xdr:from>
    <xdr:to>
      <xdr:col>4</xdr:col>
      <xdr:colOff>2286000</xdr:colOff>
      <xdr:row>68</xdr:row>
      <xdr:rowOff>314325</xdr:rowOff>
    </xdr:to>
    <xdr:pic>
      <xdr:nvPicPr>
        <xdr:cNvPr id="21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2963525" y="218027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</xdr:row>
      <xdr:rowOff>76200</xdr:rowOff>
    </xdr:from>
    <xdr:to>
      <xdr:col>4</xdr:col>
      <xdr:colOff>762000</xdr:colOff>
      <xdr:row>1</xdr:row>
      <xdr:rowOff>304800</xdr:rowOff>
    </xdr:to>
    <xdr:pic>
      <xdr:nvPicPr>
        <xdr:cNvPr id="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2381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161925</xdr:rowOff>
    </xdr:from>
    <xdr:to>
      <xdr:col>4</xdr:col>
      <xdr:colOff>762000</xdr:colOff>
      <xdr:row>2</xdr:row>
      <xdr:rowOff>152400</xdr:rowOff>
    </xdr:to>
    <xdr:pic>
      <xdr:nvPicPr>
        <xdr:cNvPr id="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619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</xdr:row>
      <xdr:rowOff>57150</xdr:rowOff>
    </xdr:from>
    <xdr:to>
      <xdr:col>4</xdr:col>
      <xdr:colOff>762000</xdr:colOff>
      <xdr:row>1</xdr:row>
      <xdr:rowOff>295275</xdr:rowOff>
    </xdr:to>
    <xdr:pic>
      <xdr:nvPicPr>
        <xdr:cNvPr id="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21907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762000</xdr:colOff>
      <xdr:row>3</xdr:row>
      <xdr:rowOff>66675</xdr:rowOff>
    </xdr:from>
    <xdr:to>
      <xdr:col>4</xdr:col>
      <xdr:colOff>762000</xdr:colOff>
      <xdr:row>3</xdr:row>
      <xdr:rowOff>295275</xdr:rowOff>
    </xdr:to>
    <xdr:pic>
      <xdr:nvPicPr>
        <xdr:cNvPr id="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7048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</xdr:row>
      <xdr:rowOff>47625</xdr:rowOff>
    </xdr:from>
    <xdr:to>
      <xdr:col>4</xdr:col>
      <xdr:colOff>762000</xdr:colOff>
      <xdr:row>3</xdr:row>
      <xdr:rowOff>285750</xdr:rowOff>
    </xdr:to>
    <xdr:pic>
      <xdr:nvPicPr>
        <xdr:cNvPr id="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6858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695325</xdr:colOff>
      <xdr:row>3</xdr:row>
      <xdr:rowOff>257175</xdr:rowOff>
    </xdr:to>
    <xdr:sp>
      <xdr:nvSpPr>
        <xdr:cNvPr id="6" name="Rectangle 1547"/>
        <xdr:cNvSpPr>
          <a:spLocks/>
        </xdr:cNvSpPr>
      </xdr:nvSpPr>
      <xdr:spPr>
        <a:xfrm>
          <a:off x="5810250" y="63817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762000</xdr:colOff>
      <xdr:row>4</xdr:row>
      <xdr:rowOff>19050</xdr:rowOff>
    </xdr:from>
    <xdr:to>
      <xdr:col>4</xdr:col>
      <xdr:colOff>762000</xdr:colOff>
      <xdr:row>4</xdr:row>
      <xdr:rowOff>257175</xdr:rowOff>
    </xdr:to>
    <xdr:pic>
      <xdr:nvPicPr>
        <xdr:cNvPr id="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9906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5</xdr:row>
      <xdr:rowOff>0</xdr:rowOff>
    </xdr:from>
    <xdr:to>
      <xdr:col>4</xdr:col>
      <xdr:colOff>762000</xdr:colOff>
      <xdr:row>5</xdr:row>
      <xdr:rowOff>238125</xdr:rowOff>
    </xdr:to>
    <xdr:pic>
      <xdr:nvPicPr>
        <xdr:cNvPr id="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30492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5</xdr:row>
      <xdr:rowOff>0</xdr:rowOff>
    </xdr:from>
    <xdr:to>
      <xdr:col>4</xdr:col>
      <xdr:colOff>762000</xdr:colOff>
      <xdr:row>5</xdr:row>
      <xdr:rowOff>238125</xdr:rowOff>
    </xdr:to>
    <xdr:pic>
      <xdr:nvPicPr>
        <xdr:cNvPr id="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30492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5</xdr:row>
      <xdr:rowOff>19050</xdr:rowOff>
    </xdr:from>
    <xdr:to>
      <xdr:col>4</xdr:col>
      <xdr:colOff>762000</xdr:colOff>
      <xdr:row>5</xdr:row>
      <xdr:rowOff>257175</xdr:rowOff>
    </xdr:to>
    <xdr:pic>
      <xdr:nvPicPr>
        <xdr:cNvPr id="1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32397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6</xdr:row>
      <xdr:rowOff>0</xdr:rowOff>
    </xdr:from>
    <xdr:to>
      <xdr:col>4</xdr:col>
      <xdr:colOff>762000</xdr:colOff>
      <xdr:row>6</xdr:row>
      <xdr:rowOff>238125</xdr:rowOff>
    </xdr:to>
    <xdr:pic>
      <xdr:nvPicPr>
        <xdr:cNvPr id="1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6383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6</xdr:row>
      <xdr:rowOff>19050</xdr:rowOff>
    </xdr:from>
    <xdr:to>
      <xdr:col>4</xdr:col>
      <xdr:colOff>762000</xdr:colOff>
      <xdr:row>6</xdr:row>
      <xdr:rowOff>257175</xdr:rowOff>
    </xdr:to>
    <xdr:pic>
      <xdr:nvPicPr>
        <xdr:cNvPr id="1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65735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695325</xdr:colOff>
      <xdr:row>5</xdr:row>
      <xdr:rowOff>257175</xdr:rowOff>
    </xdr:to>
    <xdr:sp>
      <xdr:nvSpPr>
        <xdr:cNvPr id="13" name="Rectangle 1547"/>
        <xdr:cNvSpPr>
          <a:spLocks/>
        </xdr:cNvSpPr>
      </xdr:nvSpPr>
      <xdr:spPr>
        <a:xfrm>
          <a:off x="5810250" y="13049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4</xdr:col>
      <xdr:colOff>762000</xdr:colOff>
      <xdr:row>9</xdr:row>
      <xdr:rowOff>0</xdr:rowOff>
    </xdr:from>
    <xdr:to>
      <xdr:col>4</xdr:col>
      <xdr:colOff>762000</xdr:colOff>
      <xdr:row>9</xdr:row>
      <xdr:rowOff>314325</xdr:rowOff>
    </xdr:to>
    <xdr:pic>
      <xdr:nvPicPr>
        <xdr:cNvPr id="1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4669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9</xdr:row>
      <xdr:rowOff>47625</xdr:rowOff>
    </xdr:from>
    <xdr:to>
      <xdr:col>4</xdr:col>
      <xdr:colOff>762000</xdr:colOff>
      <xdr:row>9</xdr:row>
      <xdr:rowOff>314325</xdr:rowOff>
    </xdr:to>
    <xdr:pic>
      <xdr:nvPicPr>
        <xdr:cNvPr id="1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251460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10</xdr:row>
      <xdr:rowOff>0</xdr:rowOff>
    </xdr:from>
    <xdr:to>
      <xdr:col>4</xdr:col>
      <xdr:colOff>762000</xdr:colOff>
      <xdr:row>10</xdr:row>
      <xdr:rowOff>314325</xdr:rowOff>
    </xdr:to>
    <xdr:pic>
      <xdr:nvPicPr>
        <xdr:cNvPr id="1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8003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10</xdr:row>
      <xdr:rowOff>0</xdr:rowOff>
    </xdr:from>
    <xdr:to>
      <xdr:col>4</xdr:col>
      <xdr:colOff>762000</xdr:colOff>
      <xdr:row>10</xdr:row>
      <xdr:rowOff>209550</xdr:rowOff>
    </xdr:to>
    <xdr:pic>
      <xdr:nvPicPr>
        <xdr:cNvPr id="1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2800350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762000</xdr:colOff>
      <xdr:row>11</xdr:row>
      <xdr:rowOff>66675</xdr:rowOff>
    </xdr:from>
    <xdr:to>
      <xdr:col>4</xdr:col>
      <xdr:colOff>762000</xdr:colOff>
      <xdr:row>11</xdr:row>
      <xdr:rowOff>266700</xdr:rowOff>
    </xdr:to>
    <xdr:pic>
      <xdr:nvPicPr>
        <xdr:cNvPr id="1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32004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14</xdr:row>
      <xdr:rowOff>38100</xdr:rowOff>
    </xdr:from>
    <xdr:to>
      <xdr:col>4</xdr:col>
      <xdr:colOff>762000</xdr:colOff>
      <xdr:row>14</xdr:row>
      <xdr:rowOff>323850</xdr:rowOff>
    </xdr:to>
    <xdr:pic>
      <xdr:nvPicPr>
        <xdr:cNvPr id="1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171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14</xdr:row>
      <xdr:rowOff>66675</xdr:rowOff>
    </xdr:from>
    <xdr:to>
      <xdr:col>4</xdr:col>
      <xdr:colOff>762000</xdr:colOff>
      <xdr:row>14</xdr:row>
      <xdr:rowOff>295275</xdr:rowOff>
    </xdr:to>
    <xdr:pic>
      <xdr:nvPicPr>
        <xdr:cNvPr id="2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4200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14</xdr:row>
      <xdr:rowOff>47625</xdr:rowOff>
    </xdr:from>
    <xdr:to>
      <xdr:col>4</xdr:col>
      <xdr:colOff>762000</xdr:colOff>
      <xdr:row>14</xdr:row>
      <xdr:rowOff>285750</xdr:rowOff>
    </xdr:to>
    <xdr:pic>
      <xdr:nvPicPr>
        <xdr:cNvPr id="2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418147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15</xdr:row>
      <xdr:rowOff>66675</xdr:rowOff>
    </xdr:from>
    <xdr:to>
      <xdr:col>4</xdr:col>
      <xdr:colOff>762000</xdr:colOff>
      <xdr:row>15</xdr:row>
      <xdr:rowOff>304800</xdr:rowOff>
    </xdr:to>
    <xdr:pic>
      <xdr:nvPicPr>
        <xdr:cNvPr id="2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45339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17</xdr:row>
      <xdr:rowOff>38100</xdr:rowOff>
    </xdr:from>
    <xdr:to>
      <xdr:col>4</xdr:col>
      <xdr:colOff>762000</xdr:colOff>
      <xdr:row>17</xdr:row>
      <xdr:rowOff>304800</xdr:rowOff>
    </xdr:to>
    <xdr:pic>
      <xdr:nvPicPr>
        <xdr:cNvPr id="2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517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16</xdr:row>
      <xdr:rowOff>66675</xdr:rowOff>
    </xdr:from>
    <xdr:to>
      <xdr:col>4</xdr:col>
      <xdr:colOff>762000</xdr:colOff>
      <xdr:row>16</xdr:row>
      <xdr:rowOff>304800</xdr:rowOff>
    </xdr:to>
    <xdr:pic>
      <xdr:nvPicPr>
        <xdr:cNvPr id="2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486727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17</xdr:row>
      <xdr:rowOff>47625</xdr:rowOff>
    </xdr:from>
    <xdr:to>
      <xdr:col>4</xdr:col>
      <xdr:colOff>762000</xdr:colOff>
      <xdr:row>17</xdr:row>
      <xdr:rowOff>285750</xdr:rowOff>
    </xdr:to>
    <xdr:pic>
      <xdr:nvPicPr>
        <xdr:cNvPr id="2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51816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21</xdr:row>
      <xdr:rowOff>38100</xdr:rowOff>
    </xdr:from>
    <xdr:to>
      <xdr:col>4</xdr:col>
      <xdr:colOff>762000</xdr:colOff>
      <xdr:row>21</xdr:row>
      <xdr:rowOff>323850</xdr:rowOff>
    </xdr:to>
    <xdr:pic>
      <xdr:nvPicPr>
        <xdr:cNvPr id="2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6505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21</xdr:row>
      <xdr:rowOff>66675</xdr:rowOff>
    </xdr:from>
    <xdr:to>
      <xdr:col>4</xdr:col>
      <xdr:colOff>762000</xdr:colOff>
      <xdr:row>21</xdr:row>
      <xdr:rowOff>295275</xdr:rowOff>
    </xdr:to>
    <xdr:pic>
      <xdr:nvPicPr>
        <xdr:cNvPr id="2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65341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21</xdr:row>
      <xdr:rowOff>47625</xdr:rowOff>
    </xdr:from>
    <xdr:to>
      <xdr:col>4</xdr:col>
      <xdr:colOff>762000</xdr:colOff>
      <xdr:row>21</xdr:row>
      <xdr:rowOff>285750</xdr:rowOff>
    </xdr:to>
    <xdr:pic>
      <xdr:nvPicPr>
        <xdr:cNvPr id="2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65151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762000</xdr:colOff>
      <xdr:row>33</xdr:row>
      <xdr:rowOff>66675</xdr:rowOff>
    </xdr:from>
    <xdr:to>
      <xdr:col>4</xdr:col>
      <xdr:colOff>762000</xdr:colOff>
      <xdr:row>33</xdr:row>
      <xdr:rowOff>295275</xdr:rowOff>
    </xdr:to>
    <xdr:pic>
      <xdr:nvPicPr>
        <xdr:cNvPr id="2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95154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34</xdr:row>
      <xdr:rowOff>76200</xdr:rowOff>
    </xdr:from>
    <xdr:to>
      <xdr:col>4</xdr:col>
      <xdr:colOff>762000</xdr:colOff>
      <xdr:row>34</xdr:row>
      <xdr:rowOff>304800</xdr:rowOff>
    </xdr:to>
    <xdr:pic>
      <xdr:nvPicPr>
        <xdr:cNvPr id="3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98774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37</xdr:row>
      <xdr:rowOff>76200</xdr:rowOff>
    </xdr:from>
    <xdr:to>
      <xdr:col>4</xdr:col>
      <xdr:colOff>762000</xdr:colOff>
      <xdr:row>37</xdr:row>
      <xdr:rowOff>304800</xdr:rowOff>
    </xdr:to>
    <xdr:pic>
      <xdr:nvPicPr>
        <xdr:cNvPr id="3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114204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36</xdr:row>
      <xdr:rowOff>247650</xdr:rowOff>
    </xdr:from>
    <xdr:to>
      <xdr:col>4</xdr:col>
      <xdr:colOff>762000</xdr:colOff>
      <xdr:row>38</xdr:row>
      <xdr:rowOff>47625</xdr:rowOff>
    </xdr:to>
    <xdr:pic>
      <xdr:nvPicPr>
        <xdr:cNvPr id="3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1344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37</xdr:row>
      <xdr:rowOff>57150</xdr:rowOff>
    </xdr:from>
    <xdr:to>
      <xdr:col>4</xdr:col>
      <xdr:colOff>762000</xdr:colOff>
      <xdr:row>37</xdr:row>
      <xdr:rowOff>295275</xdr:rowOff>
    </xdr:to>
    <xdr:pic>
      <xdr:nvPicPr>
        <xdr:cNvPr id="3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140142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762000</xdr:colOff>
      <xdr:row>38</xdr:row>
      <xdr:rowOff>66675</xdr:rowOff>
    </xdr:from>
    <xdr:to>
      <xdr:col>4</xdr:col>
      <xdr:colOff>762000</xdr:colOff>
      <xdr:row>38</xdr:row>
      <xdr:rowOff>238125</xdr:rowOff>
    </xdr:to>
    <xdr:pic>
      <xdr:nvPicPr>
        <xdr:cNvPr id="3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117443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39</xdr:row>
      <xdr:rowOff>38100</xdr:rowOff>
    </xdr:from>
    <xdr:to>
      <xdr:col>4</xdr:col>
      <xdr:colOff>762000</xdr:colOff>
      <xdr:row>39</xdr:row>
      <xdr:rowOff>323850</xdr:rowOff>
    </xdr:to>
    <xdr:pic>
      <xdr:nvPicPr>
        <xdr:cNvPr id="3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1953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39</xdr:row>
      <xdr:rowOff>47625</xdr:rowOff>
    </xdr:from>
    <xdr:to>
      <xdr:col>4</xdr:col>
      <xdr:colOff>762000</xdr:colOff>
      <xdr:row>39</xdr:row>
      <xdr:rowOff>285750</xdr:rowOff>
    </xdr:to>
    <xdr:pic>
      <xdr:nvPicPr>
        <xdr:cNvPr id="3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19634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762000</xdr:colOff>
      <xdr:row>40</xdr:row>
      <xdr:rowOff>114300</xdr:rowOff>
    </xdr:from>
    <xdr:to>
      <xdr:col>4</xdr:col>
      <xdr:colOff>762000</xdr:colOff>
      <xdr:row>40</xdr:row>
      <xdr:rowOff>314325</xdr:rowOff>
    </xdr:to>
    <xdr:pic>
      <xdr:nvPicPr>
        <xdr:cNvPr id="3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6572250" y="123634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41</xdr:row>
      <xdr:rowOff>66675</xdr:rowOff>
    </xdr:from>
    <xdr:to>
      <xdr:col>4</xdr:col>
      <xdr:colOff>762000</xdr:colOff>
      <xdr:row>41</xdr:row>
      <xdr:rowOff>304800</xdr:rowOff>
    </xdr:to>
    <xdr:pic>
      <xdr:nvPicPr>
        <xdr:cNvPr id="3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29159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762000</xdr:colOff>
      <xdr:row>42</xdr:row>
      <xdr:rowOff>9525</xdr:rowOff>
    </xdr:from>
    <xdr:to>
      <xdr:col>4</xdr:col>
      <xdr:colOff>762000</xdr:colOff>
      <xdr:row>42</xdr:row>
      <xdr:rowOff>209550</xdr:rowOff>
    </xdr:to>
    <xdr:pic>
      <xdr:nvPicPr>
        <xdr:cNvPr id="3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31921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41</xdr:row>
      <xdr:rowOff>323850</xdr:rowOff>
    </xdr:from>
    <xdr:to>
      <xdr:col>4</xdr:col>
      <xdr:colOff>762000</xdr:colOff>
      <xdr:row>42</xdr:row>
      <xdr:rowOff>219075</xdr:rowOff>
    </xdr:to>
    <xdr:pic>
      <xdr:nvPicPr>
        <xdr:cNvPr id="4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31730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7"/>
  <sheetViews>
    <sheetView tabSelected="1"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I147" sqref="I147"/>
    </sheetView>
  </sheetViews>
  <sheetFormatPr defaultColWidth="11.421875" defaultRowHeight="12.75"/>
  <cols>
    <col min="1" max="1" width="11.421875" style="2" customWidth="1"/>
    <col min="2" max="2" width="17.421875" style="2" customWidth="1"/>
    <col min="3" max="3" width="84.28125" style="1" bestFit="1" customWidth="1"/>
    <col min="4" max="4" width="51.00390625" style="2" customWidth="1"/>
    <col min="5" max="5" width="35.7109375" style="1" customWidth="1"/>
    <col min="6" max="6" width="26.57421875" style="2" bestFit="1" customWidth="1"/>
    <col min="7" max="7" width="15.57421875" style="2" customWidth="1"/>
    <col min="8" max="8" width="11.421875" style="2" customWidth="1"/>
    <col min="9" max="9" width="20.8515625" style="27" bestFit="1" customWidth="1"/>
    <col min="10" max="10" width="23.7109375" style="27" customWidth="1"/>
    <col min="11" max="59" width="11.421875" style="4" customWidth="1"/>
    <col min="60" max="16384" width="11.421875" style="1" customWidth="1"/>
  </cols>
  <sheetData>
    <row r="1" spans="1:10" s="4" customFormat="1" ht="17.25" customHeight="1">
      <c r="A1" s="6" t="s">
        <v>122</v>
      </c>
      <c r="B1" s="6" t="s">
        <v>123</v>
      </c>
      <c r="C1" s="6" t="s">
        <v>305</v>
      </c>
      <c r="D1" s="6" t="s">
        <v>269</v>
      </c>
      <c r="E1" s="5" t="s">
        <v>250</v>
      </c>
      <c r="F1" s="6" t="s">
        <v>124</v>
      </c>
      <c r="G1" s="6" t="s">
        <v>459</v>
      </c>
      <c r="H1" s="6" t="s">
        <v>112</v>
      </c>
      <c r="I1" s="6" t="s">
        <v>468</v>
      </c>
      <c r="J1" s="6" t="s">
        <v>524</v>
      </c>
    </row>
    <row r="2" spans="1:10" ht="24.75" customHeight="1">
      <c r="A2" s="6"/>
      <c r="B2" s="6"/>
      <c r="C2" s="6" t="s">
        <v>251</v>
      </c>
      <c r="D2" s="6"/>
      <c r="E2" s="5"/>
      <c r="F2" s="6"/>
      <c r="G2" s="6"/>
      <c r="H2" s="6"/>
      <c r="I2" s="23"/>
      <c r="J2" s="23"/>
    </row>
    <row r="3" spans="1:10" ht="24.75" customHeight="1">
      <c r="A3" s="7" t="s">
        <v>432</v>
      </c>
      <c r="B3" s="7">
        <v>90341211</v>
      </c>
      <c r="C3" s="3" t="s">
        <v>431</v>
      </c>
      <c r="D3" s="2" t="s">
        <v>433</v>
      </c>
      <c r="E3" s="3"/>
      <c r="F3" s="7" t="s">
        <v>113</v>
      </c>
      <c r="G3" s="21">
        <v>10</v>
      </c>
      <c r="H3" s="19">
        <v>4</v>
      </c>
      <c r="I3" s="39"/>
      <c r="J3" s="43">
        <f>H3*I3</f>
        <v>0</v>
      </c>
    </row>
    <row r="4" spans="1:10" s="4" customFormat="1" ht="18.75" customHeight="1">
      <c r="A4" s="7" t="s">
        <v>435</v>
      </c>
      <c r="B4" s="7">
        <v>95931012</v>
      </c>
      <c r="C4" s="3" t="s">
        <v>434</v>
      </c>
      <c r="D4" s="2" t="s">
        <v>433</v>
      </c>
      <c r="E4" s="3"/>
      <c r="F4" s="7" t="s">
        <v>113</v>
      </c>
      <c r="G4" s="10">
        <v>20</v>
      </c>
      <c r="H4" s="20">
        <v>2.4</v>
      </c>
      <c r="I4" s="40"/>
      <c r="J4" s="43">
        <f>H4*I4</f>
        <v>0</v>
      </c>
    </row>
    <row r="5" spans="1:10" ht="24" customHeight="1">
      <c r="A5" s="6"/>
      <c r="B5" s="6"/>
      <c r="C5" s="6" t="s">
        <v>252</v>
      </c>
      <c r="D5" s="6"/>
      <c r="E5" s="5"/>
      <c r="F5" s="6"/>
      <c r="G5" s="6"/>
      <c r="H5" s="6"/>
      <c r="I5" s="25"/>
      <c r="J5" s="25"/>
    </row>
    <row r="6" spans="1:10" ht="21.75" customHeight="1">
      <c r="A6" s="7" t="s">
        <v>25</v>
      </c>
      <c r="B6" s="7" t="s">
        <v>133</v>
      </c>
      <c r="C6" s="3" t="s">
        <v>485</v>
      </c>
      <c r="D6" s="7" t="s">
        <v>414</v>
      </c>
      <c r="E6" s="3"/>
      <c r="F6" s="7" t="s">
        <v>115</v>
      </c>
      <c r="G6" s="10">
        <v>12</v>
      </c>
      <c r="H6" s="20">
        <v>2.95</v>
      </c>
      <c r="I6" s="40"/>
      <c r="J6" s="43">
        <f aca="true" t="shared" si="0" ref="J6:J11">H6*I6</f>
        <v>0</v>
      </c>
    </row>
    <row r="7" spans="1:64" s="30" customFormat="1" ht="25.5" customHeight="1">
      <c r="A7" s="31" t="s">
        <v>497</v>
      </c>
      <c r="B7" s="31" t="s">
        <v>498</v>
      </c>
      <c r="C7" s="32" t="s">
        <v>499</v>
      </c>
      <c r="D7" s="31" t="s">
        <v>500</v>
      </c>
      <c r="E7" s="32"/>
      <c r="F7" s="31" t="s">
        <v>114</v>
      </c>
      <c r="G7" s="33">
        <v>6</v>
      </c>
      <c r="H7" s="20">
        <v>3.75</v>
      </c>
      <c r="I7" s="40"/>
      <c r="J7" s="43">
        <f t="shared" si="0"/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10" ht="27" customHeight="1">
      <c r="A8" s="7" t="s">
        <v>28</v>
      </c>
      <c r="B8" s="7" t="s">
        <v>130</v>
      </c>
      <c r="C8" s="3" t="s">
        <v>253</v>
      </c>
      <c r="D8" s="7" t="s">
        <v>177</v>
      </c>
      <c r="E8" s="3"/>
      <c r="F8" s="7" t="s">
        <v>114</v>
      </c>
      <c r="G8" s="10">
        <v>6</v>
      </c>
      <c r="H8" s="20">
        <v>5.2</v>
      </c>
      <c r="I8" s="40"/>
      <c r="J8" s="43">
        <f t="shared" si="0"/>
        <v>0</v>
      </c>
    </row>
    <row r="9" spans="1:10" ht="27" customHeight="1">
      <c r="A9" s="7" t="s">
        <v>100</v>
      </c>
      <c r="B9" s="7" t="s">
        <v>131</v>
      </c>
      <c r="C9" s="3" t="s">
        <v>178</v>
      </c>
      <c r="D9" s="7" t="s">
        <v>179</v>
      </c>
      <c r="E9" s="3"/>
      <c r="F9" s="7" t="s">
        <v>114</v>
      </c>
      <c r="G9" s="10">
        <v>6</v>
      </c>
      <c r="H9" s="20">
        <v>4.5</v>
      </c>
      <c r="I9" s="40"/>
      <c r="J9" s="43">
        <f t="shared" si="0"/>
        <v>0</v>
      </c>
    </row>
    <row r="10" spans="1:10" ht="27" customHeight="1">
      <c r="A10" s="7" t="s">
        <v>411</v>
      </c>
      <c r="B10" s="7" t="s">
        <v>412</v>
      </c>
      <c r="C10" s="3" t="s">
        <v>426</v>
      </c>
      <c r="D10" s="7" t="s">
        <v>413</v>
      </c>
      <c r="E10" s="3"/>
      <c r="F10" s="7" t="s">
        <v>114</v>
      </c>
      <c r="G10" s="10">
        <v>6</v>
      </c>
      <c r="H10" s="20">
        <v>2.9</v>
      </c>
      <c r="I10" s="40"/>
      <c r="J10" s="43">
        <f t="shared" si="0"/>
        <v>0</v>
      </c>
    </row>
    <row r="11" spans="1:10" ht="21.75" customHeight="1">
      <c r="A11" s="7" t="s">
        <v>26</v>
      </c>
      <c r="B11" s="7" t="s">
        <v>132</v>
      </c>
      <c r="C11" s="3" t="s">
        <v>484</v>
      </c>
      <c r="D11" s="7" t="s">
        <v>270</v>
      </c>
      <c r="E11" s="3"/>
      <c r="F11" s="7" t="s">
        <v>116</v>
      </c>
      <c r="G11" s="10">
        <v>40</v>
      </c>
      <c r="H11" s="20">
        <v>3.2</v>
      </c>
      <c r="I11" s="40"/>
      <c r="J11" s="43">
        <f t="shared" si="0"/>
        <v>0</v>
      </c>
    </row>
    <row r="12" spans="1:10" ht="26.25" customHeight="1">
      <c r="A12" s="6"/>
      <c r="B12" s="6"/>
      <c r="C12" s="6" t="s">
        <v>254</v>
      </c>
      <c r="D12" s="6"/>
      <c r="E12" s="5"/>
      <c r="F12" s="6"/>
      <c r="G12" s="6"/>
      <c r="H12" s="6"/>
      <c r="I12" s="25"/>
      <c r="J12" s="25"/>
    </row>
    <row r="13" spans="1:10" ht="26.25" customHeight="1">
      <c r="A13" s="7" t="s">
        <v>49</v>
      </c>
      <c r="B13" s="7">
        <v>93901080</v>
      </c>
      <c r="C13" s="3" t="s">
        <v>255</v>
      </c>
      <c r="D13" s="7" t="s">
        <v>467</v>
      </c>
      <c r="E13" s="3"/>
      <c r="F13" s="7" t="s">
        <v>113</v>
      </c>
      <c r="G13" s="10">
        <v>12</v>
      </c>
      <c r="H13" s="20">
        <v>2.05</v>
      </c>
      <c r="I13" s="40"/>
      <c r="J13" s="43">
        <f aca="true" t="shared" si="1" ref="J13:J19">H13*I13</f>
        <v>0</v>
      </c>
    </row>
    <row r="14" spans="1:10" ht="26.25" customHeight="1">
      <c r="A14" s="7" t="s">
        <v>10</v>
      </c>
      <c r="B14" s="7">
        <v>93901077</v>
      </c>
      <c r="C14" s="3" t="s">
        <v>235</v>
      </c>
      <c r="D14" s="7" t="s">
        <v>467</v>
      </c>
      <c r="E14" s="3"/>
      <c r="F14" s="7" t="s">
        <v>113</v>
      </c>
      <c r="G14" s="10">
        <v>12</v>
      </c>
      <c r="H14" s="20">
        <v>2.05</v>
      </c>
      <c r="I14" s="40"/>
      <c r="J14" s="43">
        <f t="shared" si="1"/>
        <v>0</v>
      </c>
    </row>
    <row r="15" spans="1:10" ht="26.25" customHeight="1">
      <c r="A15" s="7" t="s">
        <v>98</v>
      </c>
      <c r="B15" s="7" t="s">
        <v>159</v>
      </c>
      <c r="C15" s="3" t="s">
        <v>256</v>
      </c>
      <c r="D15" s="7" t="s">
        <v>236</v>
      </c>
      <c r="E15" s="3"/>
      <c r="F15" s="7" t="s">
        <v>114</v>
      </c>
      <c r="G15" s="10">
        <v>10</v>
      </c>
      <c r="H15" s="20">
        <v>3.45</v>
      </c>
      <c r="I15" s="40"/>
      <c r="J15" s="43">
        <f t="shared" si="1"/>
        <v>0</v>
      </c>
    </row>
    <row r="16" spans="1:64" ht="26.25" customHeight="1">
      <c r="A16" s="7" t="s">
        <v>464</v>
      </c>
      <c r="B16" s="7">
        <v>90490401</v>
      </c>
      <c r="C16" s="3" t="s">
        <v>465</v>
      </c>
      <c r="D16" s="7" t="s">
        <v>466</v>
      </c>
      <c r="E16" s="3"/>
      <c r="F16" s="7" t="s">
        <v>113</v>
      </c>
      <c r="G16" s="10">
        <v>5</v>
      </c>
      <c r="H16" s="20">
        <v>3.9</v>
      </c>
      <c r="I16" s="40"/>
      <c r="J16" s="43">
        <f t="shared" si="1"/>
        <v>0</v>
      </c>
      <c r="BH16" s="4"/>
      <c r="BI16" s="4"/>
      <c r="BJ16" s="4"/>
      <c r="BK16" s="4"/>
      <c r="BL16" s="4"/>
    </row>
    <row r="17" spans="1:10" ht="26.25" customHeight="1">
      <c r="A17" s="7" t="s">
        <v>61</v>
      </c>
      <c r="B17" s="7">
        <v>95950009</v>
      </c>
      <c r="C17" s="3" t="s">
        <v>257</v>
      </c>
      <c r="D17" s="7" t="s">
        <v>237</v>
      </c>
      <c r="E17" s="3"/>
      <c r="F17" s="7" t="s">
        <v>113</v>
      </c>
      <c r="G17" s="10">
        <v>12</v>
      </c>
      <c r="H17" s="20">
        <v>2.3</v>
      </c>
      <c r="I17" s="40"/>
      <c r="J17" s="43">
        <f t="shared" si="1"/>
        <v>0</v>
      </c>
    </row>
    <row r="18" spans="1:10" ht="26.25" customHeight="1">
      <c r="A18" s="7" t="s">
        <v>73</v>
      </c>
      <c r="B18" s="7">
        <v>95950026</v>
      </c>
      <c r="C18" s="3" t="s">
        <v>259</v>
      </c>
      <c r="D18" s="7" t="s">
        <v>205</v>
      </c>
      <c r="E18" s="3"/>
      <c r="F18" s="7" t="s">
        <v>113</v>
      </c>
      <c r="G18" s="10">
        <v>12</v>
      </c>
      <c r="H18" s="20">
        <v>2.45</v>
      </c>
      <c r="I18" s="40"/>
      <c r="J18" s="43">
        <f t="shared" si="1"/>
        <v>0</v>
      </c>
    </row>
    <row r="19" spans="1:10" ht="26.25" customHeight="1">
      <c r="A19" s="7" t="s">
        <v>104</v>
      </c>
      <c r="B19" s="7">
        <v>93901036</v>
      </c>
      <c r="C19" s="3" t="s">
        <v>258</v>
      </c>
      <c r="D19" s="7" t="s">
        <v>206</v>
      </c>
      <c r="E19" s="3"/>
      <c r="F19" s="7" t="s">
        <v>113</v>
      </c>
      <c r="G19" s="10">
        <v>10</v>
      </c>
      <c r="H19" s="20">
        <v>2.4</v>
      </c>
      <c r="I19" s="40"/>
      <c r="J19" s="43">
        <f t="shared" si="1"/>
        <v>0</v>
      </c>
    </row>
    <row r="20" spans="1:10" ht="26.25" customHeight="1">
      <c r="A20" s="6"/>
      <c r="B20" s="6"/>
      <c r="C20" s="6" t="s">
        <v>261</v>
      </c>
      <c r="D20" s="6"/>
      <c r="E20" s="5"/>
      <c r="F20" s="6"/>
      <c r="G20" s="6"/>
      <c r="H20" s="6"/>
      <c r="I20" s="25"/>
      <c r="J20" s="25"/>
    </row>
    <row r="21" spans="1:10" ht="26.25" customHeight="1">
      <c r="A21" s="7" t="s">
        <v>1</v>
      </c>
      <c r="B21" s="7">
        <v>93003001</v>
      </c>
      <c r="C21" s="3" t="s">
        <v>262</v>
      </c>
      <c r="D21" s="7" t="s">
        <v>175</v>
      </c>
      <c r="E21" s="3"/>
      <c r="F21" s="7" t="s">
        <v>113</v>
      </c>
      <c r="G21" s="10">
        <v>12</v>
      </c>
      <c r="H21" s="20">
        <v>3.95</v>
      </c>
      <c r="I21" s="40"/>
      <c r="J21" s="43">
        <f>H21*I21</f>
        <v>0</v>
      </c>
    </row>
    <row r="22" spans="1:10" s="4" customFormat="1" ht="18.75" customHeight="1">
      <c r="A22" s="7" t="s">
        <v>30</v>
      </c>
      <c r="B22" s="7" t="s">
        <v>129</v>
      </c>
      <c r="C22" s="3" t="s">
        <v>263</v>
      </c>
      <c r="D22" s="7" t="s">
        <v>176</v>
      </c>
      <c r="E22" s="3"/>
      <c r="F22" s="7" t="s">
        <v>114</v>
      </c>
      <c r="G22" s="22">
        <v>6</v>
      </c>
      <c r="H22" s="20">
        <v>2.65</v>
      </c>
      <c r="I22" s="40"/>
      <c r="J22" s="43">
        <f>H22*I22</f>
        <v>0</v>
      </c>
    </row>
    <row r="23" spans="1:64" s="16" customFormat="1" ht="26.25" customHeight="1">
      <c r="A23" s="7" t="s">
        <v>501</v>
      </c>
      <c r="B23" s="7" t="s">
        <v>502</v>
      </c>
      <c r="C23" s="3" t="s">
        <v>503</v>
      </c>
      <c r="D23" s="7" t="s">
        <v>504</v>
      </c>
      <c r="E23" s="3"/>
      <c r="F23" s="7"/>
      <c r="G23" s="10">
        <v>6</v>
      </c>
      <c r="H23" s="20">
        <v>2.95</v>
      </c>
      <c r="I23" s="40"/>
      <c r="J23" s="43">
        <f>H23*I23</f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10" ht="26.25" customHeight="1">
      <c r="A24" s="6"/>
      <c r="B24" s="6"/>
      <c r="C24" s="6" t="s">
        <v>264</v>
      </c>
      <c r="D24" s="6"/>
      <c r="E24" s="5"/>
      <c r="F24" s="6"/>
      <c r="G24" s="6"/>
      <c r="H24" s="6"/>
      <c r="I24" s="25"/>
      <c r="J24" s="25"/>
    </row>
    <row r="25" spans="1:10" ht="26.25" customHeight="1">
      <c r="A25" s="7" t="s">
        <v>4</v>
      </c>
      <c r="B25" s="7">
        <v>90410204</v>
      </c>
      <c r="C25" s="3" t="s">
        <v>266</v>
      </c>
      <c r="D25" s="7" t="s">
        <v>208</v>
      </c>
      <c r="E25" s="3"/>
      <c r="F25" s="7" t="s">
        <v>113</v>
      </c>
      <c r="G25" s="10">
        <v>12</v>
      </c>
      <c r="H25" s="20">
        <v>2.3</v>
      </c>
      <c r="I25" s="40"/>
      <c r="J25" s="43">
        <f aca="true" t="shared" si="2" ref="J25:J38">H25*I25</f>
        <v>0</v>
      </c>
    </row>
    <row r="26" spans="1:10" ht="26.25" customHeight="1">
      <c r="A26" s="7" t="s">
        <v>7</v>
      </c>
      <c r="B26" s="7">
        <v>90410208</v>
      </c>
      <c r="C26" s="3" t="s">
        <v>275</v>
      </c>
      <c r="D26" s="7" t="s">
        <v>271</v>
      </c>
      <c r="E26" s="3"/>
      <c r="F26" s="7" t="s">
        <v>113</v>
      </c>
      <c r="G26" s="10">
        <v>10</v>
      </c>
      <c r="H26" s="20">
        <v>2.4</v>
      </c>
      <c r="I26" s="40"/>
      <c r="J26" s="43">
        <f t="shared" si="2"/>
        <v>0</v>
      </c>
    </row>
    <row r="27" spans="1:10" ht="26.25" customHeight="1">
      <c r="A27" s="7" t="s">
        <v>36</v>
      </c>
      <c r="B27" s="7">
        <v>90410210</v>
      </c>
      <c r="C27" s="3" t="s">
        <v>276</v>
      </c>
      <c r="D27" s="7" t="s">
        <v>271</v>
      </c>
      <c r="E27" s="3"/>
      <c r="F27" s="7" t="s">
        <v>113</v>
      </c>
      <c r="G27" s="10">
        <v>8</v>
      </c>
      <c r="H27" s="20">
        <v>2.4</v>
      </c>
      <c r="I27" s="40"/>
      <c r="J27" s="43">
        <f t="shared" si="2"/>
        <v>0</v>
      </c>
    </row>
    <row r="28" spans="1:10" ht="26.25" customHeight="1">
      <c r="A28" s="7" t="s">
        <v>6</v>
      </c>
      <c r="B28" s="7">
        <v>90410206</v>
      </c>
      <c r="C28" s="3" t="s">
        <v>268</v>
      </c>
      <c r="D28" s="7" t="s">
        <v>271</v>
      </c>
      <c r="E28" s="3"/>
      <c r="F28" s="7" t="s">
        <v>113</v>
      </c>
      <c r="G28" s="10">
        <v>12</v>
      </c>
      <c r="H28" s="20">
        <v>2.15</v>
      </c>
      <c r="I28" s="40"/>
      <c r="J28" s="43">
        <f t="shared" si="2"/>
        <v>0</v>
      </c>
    </row>
    <row r="29" spans="1:10" ht="26.25" customHeight="1">
      <c r="A29" s="7" t="s">
        <v>5</v>
      </c>
      <c r="B29" s="7">
        <v>90410205</v>
      </c>
      <c r="C29" s="3" t="s">
        <v>267</v>
      </c>
      <c r="D29" s="7" t="s">
        <v>271</v>
      </c>
      <c r="E29" s="3"/>
      <c r="F29" s="7" t="s">
        <v>113</v>
      </c>
      <c r="G29" s="10">
        <v>12</v>
      </c>
      <c r="H29" s="20">
        <v>2.1</v>
      </c>
      <c r="I29" s="40"/>
      <c r="J29" s="43">
        <f t="shared" si="2"/>
        <v>0</v>
      </c>
    </row>
    <row r="30" spans="1:10" ht="26.25" customHeight="1">
      <c r="A30" s="7" t="s">
        <v>48</v>
      </c>
      <c r="B30" s="7">
        <v>90410218</v>
      </c>
      <c r="C30" s="3" t="s">
        <v>481</v>
      </c>
      <c r="D30" s="7" t="s">
        <v>271</v>
      </c>
      <c r="E30" s="3"/>
      <c r="F30" s="7" t="s">
        <v>113</v>
      </c>
      <c r="G30" s="10">
        <v>14</v>
      </c>
      <c r="H30" s="20">
        <v>2.05</v>
      </c>
      <c r="I30" s="40"/>
      <c r="J30" s="43">
        <f t="shared" si="2"/>
        <v>0</v>
      </c>
    </row>
    <row r="31" spans="1:10" ht="26.25" customHeight="1">
      <c r="A31" s="7" t="s">
        <v>2</v>
      </c>
      <c r="B31" s="7">
        <v>90410202</v>
      </c>
      <c r="C31" s="3" t="s">
        <v>265</v>
      </c>
      <c r="D31" s="7" t="s">
        <v>271</v>
      </c>
      <c r="E31" s="3"/>
      <c r="F31" s="7" t="s">
        <v>113</v>
      </c>
      <c r="G31" s="10">
        <v>12</v>
      </c>
      <c r="H31" s="20">
        <v>2.1</v>
      </c>
      <c r="I31" s="40"/>
      <c r="J31" s="43">
        <f t="shared" si="2"/>
        <v>0</v>
      </c>
    </row>
    <row r="32" spans="1:10" ht="26.25" customHeight="1">
      <c r="A32" s="7" t="s">
        <v>8</v>
      </c>
      <c r="B32" s="7">
        <v>90410209</v>
      </c>
      <c r="C32" s="3" t="s">
        <v>277</v>
      </c>
      <c r="D32" s="7" t="s">
        <v>271</v>
      </c>
      <c r="E32" s="3"/>
      <c r="F32" s="7" t="s">
        <v>113</v>
      </c>
      <c r="G32" s="10">
        <v>16</v>
      </c>
      <c r="H32" s="20">
        <v>2.5</v>
      </c>
      <c r="I32" s="40"/>
      <c r="J32" s="43">
        <f t="shared" si="2"/>
        <v>0</v>
      </c>
    </row>
    <row r="33" spans="1:10" ht="26.25" customHeight="1">
      <c r="A33" s="7" t="s">
        <v>445</v>
      </c>
      <c r="B33" s="7">
        <v>90410221</v>
      </c>
      <c r="C33" s="3" t="s">
        <v>444</v>
      </c>
      <c r="D33" s="7" t="s">
        <v>271</v>
      </c>
      <c r="E33" s="3"/>
      <c r="F33" s="7" t="s">
        <v>113</v>
      </c>
      <c r="G33" s="10">
        <v>14</v>
      </c>
      <c r="H33" s="20">
        <v>2.05</v>
      </c>
      <c r="I33" s="40"/>
      <c r="J33" s="43">
        <f t="shared" si="2"/>
        <v>0</v>
      </c>
    </row>
    <row r="34" spans="1:10" ht="26.25" customHeight="1">
      <c r="A34" s="7" t="s">
        <v>79</v>
      </c>
      <c r="B34" s="7">
        <v>95950002</v>
      </c>
      <c r="C34" s="3" t="s">
        <v>297</v>
      </c>
      <c r="D34" s="7" t="s">
        <v>272</v>
      </c>
      <c r="E34" s="7"/>
      <c r="F34" s="7" t="s">
        <v>113</v>
      </c>
      <c r="G34" s="10">
        <v>20</v>
      </c>
      <c r="H34" s="20">
        <v>2.3</v>
      </c>
      <c r="I34" s="40"/>
      <c r="J34" s="43">
        <f t="shared" si="2"/>
        <v>0</v>
      </c>
    </row>
    <row r="35" spans="1:64" ht="26.25" customHeight="1">
      <c r="A35" s="7" t="s">
        <v>469</v>
      </c>
      <c r="B35" s="7">
        <v>10225684</v>
      </c>
      <c r="C35" s="3" t="s">
        <v>471</v>
      </c>
      <c r="D35" s="7" t="s">
        <v>470</v>
      </c>
      <c r="E35" s="3"/>
      <c r="F35" s="7"/>
      <c r="G35" s="10">
        <v>10</v>
      </c>
      <c r="H35" s="20">
        <v>2.1</v>
      </c>
      <c r="I35" s="40"/>
      <c r="J35" s="43">
        <f t="shared" si="2"/>
        <v>0</v>
      </c>
      <c r="BH35" s="4"/>
      <c r="BI35" s="4"/>
      <c r="BJ35" s="4"/>
      <c r="BK35" s="4"/>
      <c r="BL35" s="4"/>
    </row>
    <row r="36" spans="1:10" ht="26.25" customHeight="1">
      <c r="A36" s="7" t="s">
        <v>69</v>
      </c>
      <c r="B36" s="7" t="s">
        <v>138</v>
      </c>
      <c r="C36" s="3" t="s">
        <v>284</v>
      </c>
      <c r="D36" s="7" t="s">
        <v>184</v>
      </c>
      <c r="E36" s="3"/>
      <c r="F36" s="7" t="s">
        <v>118</v>
      </c>
      <c r="G36" s="10">
        <v>10</v>
      </c>
      <c r="H36" s="20">
        <v>2.1</v>
      </c>
      <c r="I36" s="40"/>
      <c r="J36" s="43">
        <f t="shared" si="2"/>
        <v>0</v>
      </c>
    </row>
    <row r="37" spans="1:10" ht="26.25" customHeight="1">
      <c r="A37" s="7" t="s">
        <v>70</v>
      </c>
      <c r="B37" s="7" t="s">
        <v>139</v>
      </c>
      <c r="C37" s="3" t="s">
        <v>281</v>
      </c>
      <c r="D37" s="7" t="s">
        <v>185</v>
      </c>
      <c r="E37" s="3"/>
      <c r="F37" s="7" t="s">
        <v>118</v>
      </c>
      <c r="G37" s="10">
        <v>10</v>
      </c>
      <c r="H37" s="20">
        <v>2.1</v>
      </c>
      <c r="I37" s="40"/>
      <c r="J37" s="43">
        <f t="shared" si="2"/>
        <v>0</v>
      </c>
    </row>
    <row r="38" spans="1:10" ht="26.25" customHeight="1">
      <c r="A38" s="7" t="s">
        <v>80</v>
      </c>
      <c r="B38" s="7">
        <v>95950003</v>
      </c>
      <c r="C38" s="3" t="s">
        <v>282</v>
      </c>
      <c r="D38" s="7" t="s">
        <v>273</v>
      </c>
      <c r="E38" s="3"/>
      <c r="F38" s="7" t="s">
        <v>113</v>
      </c>
      <c r="G38" s="10">
        <v>20</v>
      </c>
      <c r="H38" s="20">
        <v>2.3</v>
      </c>
      <c r="I38" s="40"/>
      <c r="J38" s="43">
        <f t="shared" si="2"/>
        <v>0</v>
      </c>
    </row>
    <row r="39" spans="1:10" ht="26.25" customHeight="1">
      <c r="A39" s="6"/>
      <c r="B39" s="6"/>
      <c r="C39" s="6" t="s">
        <v>278</v>
      </c>
      <c r="D39" s="6"/>
      <c r="E39" s="5"/>
      <c r="F39" s="6"/>
      <c r="G39" s="6"/>
      <c r="H39" s="6"/>
      <c r="I39" s="25"/>
      <c r="J39" s="25"/>
    </row>
    <row r="40" spans="1:10" ht="26.25" customHeight="1">
      <c r="A40" s="7" t="s">
        <v>50</v>
      </c>
      <c r="B40" s="7">
        <v>94901011</v>
      </c>
      <c r="C40" s="3" t="s">
        <v>286</v>
      </c>
      <c r="D40" s="7" t="s">
        <v>279</v>
      </c>
      <c r="E40" s="3"/>
      <c r="F40" s="7" t="s">
        <v>113</v>
      </c>
      <c r="G40" s="10">
        <v>30</v>
      </c>
      <c r="H40" s="20">
        <v>1.1</v>
      </c>
      <c r="I40" s="40"/>
      <c r="J40" s="43">
        <f aca="true" t="shared" si="3" ref="J40:J46">H40*I40</f>
        <v>0</v>
      </c>
    </row>
    <row r="41" spans="1:10" ht="26.25" customHeight="1">
      <c r="A41" s="7" t="s">
        <v>51</v>
      </c>
      <c r="B41" s="7">
        <v>94901009</v>
      </c>
      <c r="C41" s="3" t="s">
        <v>285</v>
      </c>
      <c r="D41" s="7" t="s">
        <v>279</v>
      </c>
      <c r="E41" s="3"/>
      <c r="F41" s="7" t="s">
        <v>113</v>
      </c>
      <c r="G41" s="10">
        <v>20</v>
      </c>
      <c r="H41" s="20">
        <v>1.1</v>
      </c>
      <c r="I41" s="40"/>
      <c r="J41" s="43">
        <f t="shared" si="3"/>
        <v>0</v>
      </c>
    </row>
    <row r="42" spans="1:10" ht="26.25" customHeight="1">
      <c r="A42" s="7" t="s">
        <v>52</v>
      </c>
      <c r="B42" s="7">
        <v>94901010</v>
      </c>
      <c r="C42" s="3" t="s">
        <v>287</v>
      </c>
      <c r="D42" s="7" t="s">
        <v>280</v>
      </c>
      <c r="E42" s="3"/>
      <c r="F42" s="7" t="s">
        <v>113</v>
      </c>
      <c r="G42" s="10">
        <v>30</v>
      </c>
      <c r="H42" s="20">
        <v>1.1</v>
      </c>
      <c r="I42" s="40"/>
      <c r="J42" s="43">
        <f t="shared" si="3"/>
        <v>0</v>
      </c>
    </row>
    <row r="43" spans="1:10" ht="26.25" customHeight="1">
      <c r="A43" s="7" t="s">
        <v>19</v>
      </c>
      <c r="B43" s="7" t="s">
        <v>126</v>
      </c>
      <c r="C43" s="3" t="s">
        <v>291</v>
      </c>
      <c r="D43" s="7" t="s">
        <v>288</v>
      </c>
      <c r="E43" s="3"/>
      <c r="F43" s="7" t="s">
        <v>114</v>
      </c>
      <c r="G43" s="10">
        <v>24</v>
      </c>
      <c r="H43" s="20">
        <v>1.05</v>
      </c>
      <c r="I43" s="40"/>
      <c r="J43" s="43">
        <f t="shared" si="3"/>
        <v>0</v>
      </c>
    </row>
    <row r="44" spans="1:10" ht="26.25" customHeight="1">
      <c r="A44" s="7" t="s">
        <v>18</v>
      </c>
      <c r="B44" s="7" t="s">
        <v>127</v>
      </c>
      <c r="C44" s="3" t="s">
        <v>289</v>
      </c>
      <c r="D44" s="7" t="s">
        <v>288</v>
      </c>
      <c r="E44" s="3"/>
      <c r="F44" s="7" t="s">
        <v>114</v>
      </c>
      <c r="G44" s="10">
        <v>24</v>
      </c>
      <c r="H44" s="20">
        <v>1.05</v>
      </c>
      <c r="I44" s="40"/>
      <c r="J44" s="43">
        <f t="shared" si="3"/>
        <v>0</v>
      </c>
    </row>
    <row r="45" spans="1:10" ht="26.25" customHeight="1">
      <c r="A45" s="7" t="s">
        <v>83</v>
      </c>
      <c r="B45" s="7">
        <v>7398</v>
      </c>
      <c r="C45" s="3" t="s">
        <v>290</v>
      </c>
      <c r="D45" s="7" t="s">
        <v>293</v>
      </c>
      <c r="E45" s="3"/>
      <c r="F45" s="7" t="s">
        <v>117</v>
      </c>
      <c r="G45" s="10">
        <v>35</v>
      </c>
      <c r="H45" s="20">
        <v>1.25</v>
      </c>
      <c r="I45" s="40"/>
      <c r="J45" s="43">
        <f t="shared" si="3"/>
        <v>0</v>
      </c>
    </row>
    <row r="46" spans="1:10" ht="18.75" customHeight="1">
      <c r="A46" s="7" t="s">
        <v>84</v>
      </c>
      <c r="B46" s="7">
        <v>7397</v>
      </c>
      <c r="C46" s="3" t="s">
        <v>292</v>
      </c>
      <c r="D46" s="7" t="s">
        <v>187</v>
      </c>
      <c r="E46" s="3"/>
      <c r="F46" s="7" t="s">
        <v>117</v>
      </c>
      <c r="G46" s="10">
        <v>35</v>
      </c>
      <c r="H46" s="20">
        <v>1.25</v>
      </c>
      <c r="I46" s="40"/>
      <c r="J46" s="43">
        <f t="shared" si="3"/>
        <v>0</v>
      </c>
    </row>
    <row r="47" spans="1:10" ht="26.25" customHeight="1">
      <c r="A47" s="6"/>
      <c r="B47" s="6"/>
      <c r="C47" s="6" t="s">
        <v>397</v>
      </c>
      <c r="D47" s="6"/>
      <c r="E47" s="5"/>
      <c r="F47" s="6"/>
      <c r="G47" s="6"/>
      <c r="H47" s="6"/>
      <c r="I47" s="25"/>
      <c r="J47" s="25"/>
    </row>
    <row r="48" spans="1:10" ht="18.75" customHeight="1">
      <c r="A48" s="7" t="s">
        <v>63</v>
      </c>
      <c r="B48" s="7">
        <v>93901032</v>
      </c>
      <c r="C48" s="3" t="s">
        <v>295</v>
      </c>
      <c r="D48" s="7" t="s">
        <v>294</v>
      </c>
      <c r="E48" s="3"/>
      <c r="F48" s="7" t="s">
        <v>113</v>
      </c>
      <c r="G48" s="10">
        <v>12</v>
      </c>
      <c r="H48" s="20">
        <v>5.3</v>
      </c>
      <c r="I48" s="40"/>
      <c r="J48" s="43">
        <f>H48*I48</f>
        <v>0</v>
      </c>
    </row>
    <row r="49" spans="1:64" ht="26.25" customHeight="1">
      <c r="A49" s="7" t="s">
        <v>505</v>
      </c>
      <c r="B49" s="7">
        <v>93901019</v>
      </c>
      <c r="C49" s="3" t="s">
        <v>506</v>
      </c>
      <c r="D49" s="7" t="s">
        <v>294</v>
      </c>
      <c r="E49" s="3"/>
      <c r="F49" s="7" t="s">
        <v>113</v>
      </c>
      <c r="G49" s="10">
        <v>6</v>
      </c>
      <c r="H49" s="20">
        <v>7.5</v>
      </c>
      <c r="I49" s="40"/>
      <c r="J49" s="43">
        <f>H49*I49</f>
        <v>0</v>
      </c>
      <c r="BH49" s="4"/>
      <c r="BI49" s="4"/>
      <c r="BJ49" s="4"/>
      <c r="BK49" s="4"/>
      <c r="BL49" s="4"/>
    </row>
    <row r="50" spans="1:10" ht="26.25" customHeight="1">
      <c r="A50" s="6"/>
      <c r="B50" s="6"/>
      <c r="C50" s="6" t="s">
        <v>296</v>
      </c>
      <c r="D50" s="6"/>
      <c r="E50" s="5"/>
      <c r="F50" s="6"/>
      <c r="G50" s="6"/>
      <c r="H50" s="6"/>
      <c r="I50" s="25"/>
      <c r="J50" s="25"/>
    </row>
    <row r="51" spans="1:10" ht="26.25" customHeight="1">
      <c r="A51" s="7" t="s">
        <v>422</v>
      </c>
      <c r="B51" s="7">
        <v>95950037</v>
      </c>
      <c r="C51" s="3" t="s">
        <v>423</v>
      </c>
      <c r="D51" s="7" t="s">
        <v>421</v>
      </c>
      <c r="E51" s="3"/>
      <c r="F51" s="7" t="s">
        <v>113</v>
      </c>
      <c r="G51" s="10">
        <v>6</v>
      </c>
      <c r="H51" s="20">
        <v>3.25</v>
      </c>
      <c r="I51" s="40"/>
      <c r="J51" s="43">
        <f aca="true" t="shared" si="4" ref="J51:J61">H51*I51</f>
        <v>0</v>
      </c>
    </row>
    <row r="52" spans="1:10" ht="26.25" customHeight="1">
      <c r="A52" s="7" t="s">
        <v>462</v>
      </c>
      <c r="B52" s="7">
        <v>95950038</v>
      </c>
      <c r="C52" s="3" t="s">
        <v>420</v>
      </c>
      <c r="D52" s="7" t="s">
        <v>421</v>
      </c>
      <c r="E52" s="3"/>
      <c r="F52" s="7" t="s">
        <v>113</v>
      </c>
      <c r="G52" s="10">
        <v>6</v>
      </c>
      <c r="H52" s="20">
        <v>4</v>
      </c>
      <c r="I52" s="40"/>
      <c r="J52" s="43">
        <f t="shared" si="4"/>
        <v>0</v>
      </c>
    </row>
    <row r="53" spans="1:10" ht="24" customHeight="1">
      <c r="A53" s="7" t="s">
        <v>463</v>
      </c>
      <c r="B53" s="7">
        <v>95950033</v>
      </c>
      <c r="C53" s="3" t="s">
        <v>424</v>
      </c>
      <c r="D53" s="7" t="s">
        <v>425</v>
      </c>
      <c r="E53" s="3"/>
      <c r="F53" s="7" t="s">
        <v>113</v>
      </c>
      <c r="G53" s="10">
        <v>12</v>
      </c>
      <c r="H53" s="20">
        <v>2.1</v>
      </c>
      <c r="I53" s="40"/>
      <c r="J53" s="43">
        <f t="shared" si="4"/>
        <v>0</v>
      </c>
    </row>
    <row r="54" spans="1:10" ht="26.25" customHeight="1">
      <c r="A54" s="2" t="s">
        <v>441</v>
      </c>
      <c r="B54" s="2">
        <v>93901088</v>
      </c>
      <c r="C54" s="1" t="s">
        <v>443</v>
      </c>
      <c r="D54" s="2" t="s">
        <v>442</v>
      </c>
      <c r="E54" s="3"/>
      <c r="F54" s="7" t="s">
        <v>113</v>
      </c>
      <c r="G54" s="21">
        <v>12</v>
      </c>
      <c r="H54" s="19">
        <v>1.8</v>
      </c>
      <c r="I54" s="39"/>
      <c r="J54" s="43">
        <f t="shared" si="4"/>
        <v>0</v>
      </c>
    </row>
    <row r="55" spans="1:10" ht="26.25" customHeight="1">
      <c r="A55" s="7" t="s">
        <v>67</v>
      </c>
      <c r="B55" s="7">
        <v>94901021</v>
      </c>
      <c r="C55" s="3" t="s">
        <v>194</v>
      </c>
      <c r="D55" s="7" t="s">
        <v>195</v>
      </c>
      <c r="E55" s="3"/>
      <c r="F55" s="7" t="s">
        <v>113</v>
      </c>
      <c r="G55" s="10">
        <v>12</v>
      </c>
      <c r="H55" s="20">
        <v>1.8</v>
      </c>
      <c r="I55" s="40"/>
      <c r="J55" s="43">
        <f t="shared" si="4"/>
        <v>0</v>
      </c>
    </row>
    <row r="56" spans="1:10" ht="26.25" customHeight="1">
      <c r="A56" s="7" t="s">
        <v>105</v>
      </c>
      <c r="B56" s="7">
        <v>93901066</v>
      </c>
      <c r="C56" s="3" t="s">
        <v>353</v>
      </c>
      <c r="D56" s="7" t="s">
        <v>303</v>
      </c>
      <c r="E56" s="3"/>
      <c r="F56" s="7" t="s">
        <v>113</v>
      </c>
      <c r="G56" s="10">
        <v>12</v>
      </c>
      <c r="H56" s="20">
        <v>1.6</v>
      </c>
      <c r="I56" s="40"/>
      <c r="J56" s="43">
        <f t="shared" si="4"/>
        <v>0</v>
      </c>
    </row>
    <row r="57" spans="1:10" ht="26.25" customHeight="1">
      <c r="A57" s="7" t="s">
        <v>103</v>
      </c>
      <c r="B57" s="7">
        <v>93901065</v>
      </c>
      <c r="C57" s="3" t="s">
        <v>354</v>
      </c>
      <c r="D57" s="7" t="s">
        <v>302</v>
      </c>
      <c r="E57" s="3"/>
      <c r="F57" s="7" t="s">
        <v>113</v>
      </c>
      <c r="G57" s="10">
        <v>12</v>
      </c>
      <c r="H57" s="20">
        <v>1.6</v>
      </c>
      <c r="I57" s="40"/>
      <c r="J57" s="43">
        <f t="shared" si="4"/>
        <v>0</v>
      </c>
    </row>
    <row r="58" spans="1:59" s="16" customFormat="1" ht="26.25" customHeight="1">
      <c r="A58" s="7" t="s">
        <v>15</v>
      </c>
      <c r="B58" s="7">
        <v>90320127</v>
      </c>
      <c r="C58" s="3" t="s">
        <v>172</v>
      </c>
      <c r="D58" s="7" t="s">
        <v>304</v>
      </c>
      <c r="E58" s="3"/>
      <c r="F58" s="7" t="s">
        <v>113</v>
      </c>
      <c r="G58" s="10">
        <v>45</v>
      </c>
      <c r="H58" s="20">
        <v>0.65</v>
      </c>
      <c r="I58" s="40"/>
      <c r="J58" s="43">
        <f t="shared" si="4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10" s="4" customFormat="1" ht="18.75" customHeight="1">
      <c r="A59" s="7" t="s">
        <v>417</v>
      </c>
      <c r="B59" s="7">
        <v>95950034</v>
      </c>
      <c r="C59" s="3" t="s">
        <v>418</v>
      </c>
      <c r="D59" s="7" t="s">
        <v>419</v>
      </c>
      <c r="E59" s="3"/>
      <c r="F59" s="7" t="s">
        <v>113</v>
      </c>
      <c r="G59" s="10">
        <v>10</v>
      </c>
      <c r="H59" s="20">
        <v>2</v>
      </c>
      <c r="I59" s="40"/>
      <c r="J59" s="43">
        <f t="shared" si="4"/>
        <v>0</v>
      </c>
    </row>
    <row r="60" spans="1:10" s="4" customFormat="1" ht="18.75" customHeight="1">
      <c r="A60" s="7" t="s">
        <v>477</v>
      </c>
      <c r="B60" s="7">
        <v>10211519</v>
      </c>
      <c r="C60" s="3" t="s">
        <v>478</v>
      </c>
      <c r="D60" s="7" t="s">
        <v>476</v>
      </c>
      <c r="E60" s="3"/>
      <c r="F60" s="7"/>
      <c r="G60" s="10">
        <v>24</v>
      </c>
      <c r="H60" s="20">
        <v>1.25</v>
      </c>
      <c r="I60" s="40"/>
      <c r="J60" s="43">
        <f t="shared" si="4"/>
        <v>0</v>
      </c>
    </row>
    <row r="61" spans="1:64" s="16" customFormat="1" ht="26.25" customHeight="1">
      <c r="A61" s="7" t="s">
        <v>474</v>
      </c>
      <c r="B61" s="7">
        <v>10209103</v>
      </c>
      <c r="C61" s="3" t="s">
        <v>475</v>
      </c>
      <c r="D61" s="7" t="s">
        <v>476</v>
      </c>
      <c r="E61" s="3"/>
      <c r="F61" s="7"/>
      <c r="G61" s="10">
        <v>24</v>
      </c>
      <c r="H61" s="20">
        <v>1.2</v>
      </c>
      <c r="I61" s="40"/>
      <c r="J61" s="43">
        <f t="shared" si="4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10" ht="26.25" customHeight="1">
      <c r="A62" s="6"/>
      <c r="B62" s="6"/>
      <c r="C62" s="6" t="s">
        <v>520</v>
      </c>
      <c r="D62" s="6"/>
      <c r="E62" s="5"/>
      <c r="F62" s="6"/>
      <c r="G62" s="6"/>
      <c r="H62" s="6"/>
      <c r="I62" s="25"/>
      <c r="J62" s="25"/>
    </row>
    <row r="63" spans="1:10" ht="26.25" customHeight="1">
      <c r="A63" s="7" t="s">
        <v>108</v>
      </c>
      <c r="B63" s="7" t="s">
        <v>108</v>
      </c>
      <c r="C63" s="3" t="s">
        <v>306</v>
      </c>
      <c r="D63" s="7" t="s">
        <v>168</v>
      </c>
      <c r="E63" s="3"/>
      <c r="F63" s="7" t="s">
        <v>119</v>
      </c>
      <c r="G63" s="10">
        <v>12</v>
      </c>
      <c r="H63" s="20">
        <v>1.85</v>
      </c>
      <c r="I63" s="40"/>
      <c r="J63" s="43">
        <f>H63*I63</f>
        <v>0</v>
      </c>
    </row>
    <row r="64" spans="1:10" ht="26.25" customHeight="1">
      <c r="A64" s="7" t="s">
        <v>109</v>
      </c>
      <c r="B64" s="7" t="s">
        <v>166</v>
      </c>
      <c r="C64" s="3" t="s">
        <v>307</v>
      </c>
      <c r="D64" s="7" t="s">
        <v>168</v>
      </c>
      <c r="E64" s="3"/>
      <c r="F64" s="7" t="s">
        <v>119</v>
      </c>
      <c r="G64" s="10">
        <v>12</v>
      </c>
      <c r="H64" s="20">
        <v>1.85</v>
      </c>
      <c r="I64" s="40"/>
      <c r="J64" s="43">
        <f>H64*I64</f>
        <v>0</v>
      </c>
    </row>
    <row r="65" spans="1:10" ht="26.25" customHeight="1">
      <c r="A65" s="7" t="s">
        <v>110</v>
      </c>
      <c r="B65" s="7" t="s">
        <v>152</v>
      </c>
      <c r="C65" s="3" t="s">
        <v>308</v>
      </c>
      <c r="D65" s="7" t="s">
        <v>168</v>
      </c>
      <c r="E65" s="3"/>
      <c r="F65" s="7" t="s">
        <v>119</v>
      </c>
      <c r="G65" s="10">
        <v>12</v>
      </c>
      <c r="H65" s="20">
        <v>1.85</v>
      </c>
      <c r="I65" s="40"/>
      <c r="J65" s="43">
        <f>H65*I65</f>
        <v>0</v>
      </c>
    </row>
    <row r="66" spans="1:10" ht="26.25" customHeight="1">
      <c r="A66" s="7" t="s">
        <v>71</v>
      </c>
      <c r="B66" s="7" t="s">
        <v>125</v>
      </c>
      <c r="C66" s="3" t="s">
        <v>309</v>
      </c>
      <c r="D66" s="7" t="s">
        <v>168</v>
      </c>
      <c r="E66" s="3"/>
      <c r="F66" s="7" t="s">
        <v>119</v>
      </c>
      <c r="G66" s="10">
        <v>12</v>
      </c>
      <c r="H66" s="20">
        <v>1.85</v>
      </c>
      <c r="I66" s="40"/>
      <c r="J66" s="43">
        <f>H66*I66</f>
        <v>0</v>
      </c>
    </row>
    <row r="67" spans="1:10" s="4" customFormat="1" ht="18.75" customHeight="1">
      <c r="A67" s="7" t="s">
        <v>72</v>
      </c>
      <c r="B67" s="7" t="s">
        <v>128</v>
      </c>
      <c r="C67" s="3" t="s">
        <v>310</v>
      </c>
      <c r="D67" s="7" t="s">
        <v>168</v>
      </c>
      <c r="E67" s="3"/>
      <c r="F67" s="7" t="s">
        <v>119</v>
      </c>
      <c r="G67" s="9">
        <v>1.65</v>
      </c>
      <c r="H67" s="20">
        <v>1.85</v>
      </c>
      <c r="I67" s="40"/>
      <c r="J67" s="43">
        <f>H67*I67</f>
        <v>0</v>
      </c>
    </row>
    <row r="68" spans="1:10" ht="25.5" customHeight="1">
      <c r="A68" s="6"/>
      <c r="B68" s="6"/>
      <c r="C68" s="6" t="s">
        <v>311</v>
      </c>
      <c r="D68" s="6"/>
      <c r="E68" s="5"/>
      <c r="F68" s="6"/>
      <c r="G68" s="6"/>
      <c r="H68" s="6"/>
      <c r="I68" s="25"/>
      <c r="J68" s="25"/>
    </row>
    <row r="69" spans="1:64" ht="47.25" customHeight="1">
      <c r="A69" s="11" t="s">
        <v>513</v>
      </c>
      <c r="B69" s="11" t="s">
        <v>521</v>
      </c>
      <c r="C69" s="12" t="s">
        <v>515</v>
      </c>
      <c r="D69" s="11" t="s">
        <v>522</v>
      </c>
      <c r="E69" s="3"/>
      <c r="F69" s="7" t="s">
        <v>117</v>
      </c>
      <c r="G69" s="10">
        <v>10</v>
      </c>
      <c r="H69" s="20">
        <v>2.6</v>
      </c>
      <c r="I69" s="40"/>
      <c r="J69" s="43">
        <f aca="true" t="shared" si="5" ref="J69:J78">H69*I69</f>
        <v>0</v>
      </c>
      <c r="BH69" s="4"/>
      <c r="BI69" s="4"/>
      <c r="BJ69" s="4"/>
      <c r="BK69" s="4"/>
      <c r="BL69" s="4"/>
    </row>
    <row r="70" spans="1:10" ht="30.75" customHeight="1">
      <c r="A70" s="11" t="s">
        <v>75</v>
      </c>
      <c r="B70" s="11">
        <v>93901058</v>
      </c>
      <c r="C70" s="12" t="s">
        <v>315</v>
      </c>
      <c r="D70" s="11" t="s">
        <v>312</v>
      </c>
      <c r="E70" s="3"/>
      <c r="F70" s="7" t="s">
        <v>113</v>
      </c>
      <c r="G70" s="10">
        <v>12</v>
      </c>
      <c r="H70" s="20">
        <v>2.65</v>
      </c>
      <c r="I70" s="40"/>
      <c r="J70" s="43">
        <f t="shared" si="5"/>
        <v>0</v>
      </c>
    </row>
    <row r="71" spans="1:10" ht="26.25" customHeight="1">
      <c r="A71" s="11" t="s">
        <v>82</v>
      </c>
      <c r="B71" s="11">
        <v>93901067</v>
      </c>
      <c r="C71" s="12" t="s">
        <v>314</v>
      </c>
      <c r="D71" s="11" t="s">
        <v>313</v>
      </c>
      <c r="E71" s="3"/>
      <c r="F71" s="7" t="s">
        <v>113</v>
      </c>
      <c r="G71" s="10">
        <v>12</v>
      </c>
      <c r="H71" s="20">
        <v>2.65</v>
      </c>
      <c r="I71" s="40"/>
      <c r="J71" s="43">
        <f t="shared" si="5"/>
        <v>0</v>
      </c>
    </row>
    <row r="72" spans="1:10" ht="31.5" customHeight="1">
      <c r="A72" s="7" t="s">
        <v>106</v>
      </c>
      <c r="B72" s="7">
        <v>93901051</v>
      </c>
      <c r="C72" s="3" t="s">
        <v>196</v>
      </c>
      <c r="D72" s="7" t="s">
        <v>316</v>
      </c>
      <c r="E72" s="3"/>
      <c r="F72" s="7" t="s">
        <v>113</v>
      </c>
      <c r="G72" s="10">
        <v>24</v>
      </c>
      <c r="H72" s="20">
        <v>0.55</v>
      </c>
      <c r="I72" s="40"/>
      <c r="J72" s="43">
        <f t="shared" si="5"/>
        <v>0</v>
      </c>
    </row>
    <row r="73" spans="1:10" ht="33" customHeight="1">
      <c r="A73" s="7" t="s">
        <v>77</v>
      </c>
      <c r="B73" s="7">
        <v>93901073</v>
      </c>
      <c r="C73" s="12" t="s">
        <v>318</v>
      </c>
      <c r="D73" s="7" t="s">
        <v>317</v>
      </c>
      <c r="E73" s="3"/>
      <c r="F73" s="7" t="s">
        <v>113</v>
      </c>
      <c r="G73" s="10">
        <v>24</v>
      </c>
      <c r="H73" s="20">
        <v>0.9</v>
      </c>
      <c r="I73" s="40"/>
      <c r="J73" s="43">
        <f t="shared" si="5"/>
        <v>0</v>
      </c>
    </row>
    <row r="74" spans="1:64" ht="31.5" customHeight="1">
      <c r="A74" s="7" t="s">
        <v>472</v>
      </c>
      <c r="B74" s="7">
        <v>10242896</v>
      </c>
      <c r="C74" s="12" t="s">
        <v>473</v>
      </c>
      <c r="D74" s="7" t="s">
        <v>317</v>
      </c>
      <c r="E74" s="3"/>
      <c r="F74" s="7"/>
      <c r="G74" s="10">
        <v>14</v>
      </c>
      <c r="H74" s="20">
        <v>1.85</v>
      </c>
      <c r="I74" s="40"/>
      <c r="J74" s="43">
        <f t="shared" si="5"/>
        <v>0</v>
      </c>
      <c r="BH74" s="4"/>
      <c r="BI74" s="4"/>
      <c r="BJ74" s="4"/>
      <c r="BK74" s="4"/>
      <c r="BL74" s="4"/>
    </row>
    <row r="75" spans="1:10" ht="28.5" customHeight="1">
      <c r="A75" s="7" t="s">
        <v>101</v>
      </c>
      <c r="B75" s="7" t="s">
        <v>144</v>
      </c>
      <c r="C75" s="3" t="s">
        <v>323</v>
      </c>
      <c r="D75" s="7" t="s">
        <v>322</v>
      </c>
      <c r="E75" s="3"/>
      <c r="F75" s="7" t="s">
        <v>114</v>
      </c>
      <c r="G75" s="10">
        <v>12</v>
      </c>
      <c r="H75" s="20">
        <v>2.6</v>
      </c>
      <c r="I75" s="40"/>
      <c r="J75" s="43">
        <f t="shared" si="5"/>
        <v>0</v>
      </c>
    </row>
    <row r="76" spans="1:10" ht="73.5" customHeight="1">
      <c r="A76" s="11" t="s">
        <v>97</v>
      </c>
      <c r="B76" s="11">
        <v>93901038</v>
      </c>
      <c r="C76" s="12" t="s">
        <v>197</v>
      </c>
      <c r="D76" s="11" t="s">
        <v>319</v>
      </c>
      <c r="E76" s="3"/>
      <c r="F76" s="7" t="s">
        <v>113</v>
      </c>
      <c r="G76" s="10">
        <v>12</v>
      </c>
      <c r="H76" s="20">
        <v>2.95</v>
      </c>
      <c r="I76" s="40"/>
      <c r="J76" s="43">
        <f t="shared" si="5"/>
        <v>0</v>
      </c>
    </row>
    <row r="77" spans="1:10" ht="72.75" customHeight="1">
      <c r="A77" s="11" t="s">
        <v>107</v>
      </c>
      <c r="B77" s="11">
        <v>93901030</v>
      </c>
      <c r="C77" s="12" t="s">
        <v>198</v>
      </c>
      <c r="D77" s="11" t="s">
        <v>319</v>
      </c>
      <c r="E77" s="3"/>
      <c r="F77" s="7" t="s">
        <v>113</v>
      </c>
      <c r="G77" s="10">
        <v>12</v>
      </c>
      <c r="H77" s="20">
        <v>2.95</v>
      </c>
      <c r="I77" s="40"/>
      <c r="J77" s="43">
        <f t="shared" si="5"/>
        <v>0</v>
      </c>
    </row>
    <row r="78" spans="1:10" ht="18.75" customHeight="1">
      <c r="A78" s="11" t="s">
        <v>96</v>
      </c>
      <c r="B78" s="11">
        <v>93901040</v>
      </c>
      <c r="C78" s="12" t="s">
        <v>199</v>
      </c>
      <c r="D78" s="11" t="s">
        <v>319</v>
      </c>
      <c r="E78" s="3"/>
      <c r="F78" s="7" t="s">
        <v>113</v>
      </c>
      <c r="G78" s="10">
        <v>12</v>
      </c>
      <c r="H78" s="20">
        <v>2.95</v>
      </c>
      <c r="I78" s="40"/>
      <c r="J78" s="43">
        <f t="shared" si="5"/>
        <v>0</v>
      </c>
    </row>
    <row r="79" spans="1:10" ht="26.25" customHeight="1">
      <c r="A79" s="6"/>
      <c r="B79" s="6"/>
      <c r="C79" s="6" t="s">
        <v>324</v>
      </c>
      <c r="D79" s="6"/>
      <c r="E79" s="5"/>
      <c r="F79" s="6"/>
      <c r="G79" s="6"/>
      <c r="H79" s="6"/>
      <c r="I79" s="25"/>
      <c r="J79" s="25"/>
    </row>
    <row r="80" spans="1:10" ht="33.75" customHeight="1">
      <c r="A80" s="7" t="s">
        <v>24</v>
      </c>
      <c r="B80" s="7">
        <v>94901004</v>
      </c>
      <c r="C80" s="3" t="s">
        <v>181</v>
      </c>
      <c r="D80" s="11" t="s">
        <v>328</v>
      </c>
      <c r="E80" s="3"/>
      <c r="F80" s="7" t="s">
        <v>113</v>
      </c>
      <c r="G80" s="10">
        <v>15</v>
      </c>
      <c r="H80" s="20">
        <v>1.85</v>
      </c>
      <c r="I80" s="40"/>
      <c r="J80" s="43">
        <f aca="true" t="shared" si="6" ref="J80:J86">H80*I80</f>
        <v>0</v>
      </c>
    </row>
    <row r="81" spans="1:10" ht="26.25" customHeight="1">
      <c r="A81" s="7" t="s">
        <v>22</v>
      </c>
      <c r="B81" s="7">
        <v>94901002</v>
      </c>
      <c r="C81" s="12" t="s">
        <v>325</v>
      </c>
      <c r="D81" s="11" t="s">
        <v>461</v>
      </c>
      <c r="E81" s="3"/>
      <c r="F81" s="7" t="s">
        <v>113</v>
      </c>
      <c r="G81" s="10">
        <v>15</v>
      </c>
      <c r="H81" s="20">
        <v>1.85</v>
      </c>
      <c r="I81" s="40"/>
      <c r="J81" s="43">
        <f t="shared" si="6"/>
        <v>0</v>
      </c>
    </row>
    <row r="82" spans="1:10" ht="26.25" customHeight="1">
      <c r="A82" s="7" t="s">
        <v>76</v>
      </c>
      <c r="B82" s="7" t="s">
        <v>135</v>
      </c>
      <c r="C82" s="3" t="s">
        <v>182</v>
      </c>
      <c r="D82" s="7" t="s">
        <v>326</v>
      </c>
      <c r="E82" s="3"/>
      <c r="F82" s="7" t="s">
        <v>114</v>
      </c>
      <c r="G82" s="10">
        <v>6</v>
      </c>
      <c r="H82" s="20">
        <v>1.5</v>
      </c>
      <c r="I82" s="40"/>
      <c r="J82" s="43">
        <f t="shared" si="6"/>
        <v>0</v>
      </c>
    </row>
    <row r="83" spans="1:10" ht="26.25" customHeight="1">
      <c r="A83" s="7" t="s">
        <v>85</v>
      </c>
      <c r="B83" s="7">
        <v>94901054</v>
      </c>
      <c r="C83" s="3" t="s">
        <v>200</v>
      </c>
      <c r="D83" s="7" t="s">
        <v>201</v>
      </c>
      <c r="E83" s="3"/>
      <c r="F83" s="7" t="s">
        <v>113</v>
      </c>
      <c r="G83" s="10">
        <v>10</v>
      </c>
      <c r="H83" s="20">
        <v>2.1</v>
      </c>
      <c r="I83" s="40"/>
      <c r="J83" s="43">
        <f t="shared" si="6"/>
        <v>0</v>
      </c>
    </row>
    <row r="84" spans="1:10" ht="26.25" customHeight="1">
      <c r="A84" s="7" t="s">
        <v>58</v>
      </c>
      <c r="B84" s="7">
        <v>94901055</v>
      </c>
      <c r="C84" s="3" t="s">
        <v>327</v>
      </c>
      <c r="D84" s="7" t="s">
        <v>202</v>
      </c>
      <c r="E84" s="3"/>
      <c r="F84" s="7" t="s">
        <v>113</v>
      </c>
      <c r="G84" s="10">
        <v>10</v>
      </c>
      <c r="H84" s="20">
        <v>2.1</v>
      </c>
      <c r="I84" s="40"/>
      <c r="J84" s="43">
        <f t="shared" si="6"/>
        <v>0</v>
      </c>
    </row>
    <row r="85" spans="1:10" ht="18.75" customHeight="1">
      <c r="A85" s="7" t="s">
        <v>78</v>
      </c>
      <c r="B85" s="7">
        <v>57411</v>
      </c>
      <c r="C85" s="3" t="s">
        <v>169</v>
      </c>
      <c r="D85" s="7" t="s">
        <v>326</v>
      </c>
      <c r="E85" s="3"/>
      <c r="F85" s="7" t="s">
        <v>114</v>
      </c>
      <c r="G85" s="10">
        <v>200</v>
      </c>
      <c r="H85" s="20">
        <v>0.15</v>
      </c>
      <c r="I85" s="40"/>
      <c r="J85" s="43">
        <f t="shared" si="6"/>
        <v>0</v>
      </c>
    </row>
    <row r="86" spans="1:64" ht="26.25" customHeight="1">
      <c r="A86" s="7" t="s">
        <v>482</v>
      </c>
      <c r="B86" s="7">
        <v>5415</v>
      </c>
      <c r="C86" s="3" t="s">
        <v>483</v>
      </c>
      <c r="D86" s="7"/>
      <c r="E86" s="13"/>
      <c r="F86" s="7"/>
      <c r="G86" s="22">
        <v>200</v>
      </c>
      <c r="H86" s="20">
        <v>0.15</v>
      </c>
      <c r="I86" s="40"/>
      <c r="J86" s="43">
        <f t="shared" si="6"/>
        <v>0</v>
      </c>
      <c r="BH86" s="4"/>
      <c r="BI86" s="4"/>
      <c r="BJ86" s="4"/>
      <c r="BK86" s="4"/>
      <c r="BL86" s="4"/>
    </row>
    <row r="87" spans="1:10" ht="26.25" customHeight="1">
      <c r="A87" s="6"/>
      <c r="B87" s="6"/>
      <c r="C87" s="6" t="s">
        <v>330</v>
      </c>
      <c r="D87" s="6"/>
      <c r="E87" s="5"/>
      <c r="F87" s="6"/>
      <c r="G87" s="6"/>
      <c r="H87" s="6"/>
      <c r="I87" s="25"/>
      <c r="J87" s="25"/>
    </row>
    <row r="88" spans="1:10" ht="26.25" customHeight="1">
      <c r="A88" s="7" t="s">
        <v>44</v>
      </c>
      <c r="B88" s="7" t="s">
        <v>145</v>
      </c>
      <c r="C88" s="3" t="s">
        <v>331</v>
      </c>
      <c r="D88" s="7" t="s">
        <v>209</v>
      </c>
      <c r="E88" s="3"/>
      <c r="F88" s="7" t="s">
        <v>120</v>
      </c>
      <c r="G88" s="10">
        <v>6</v>
      </c>
      <c r="H88" s="20">
        <v>3.15</v>
      </c>
      <c r="I88" s="40"/>
      <c r="J88" s="43">
        <f aca="true" t="shared" si="7" ref="J88:J95">H88*I88</f>
        <v>0</v>
      </c>
    </row>
    <row r="89" spans="1:10" ht="26.25" customHeight="1">
      <c r="A89" s="7" t="s">
        <v>45</v>
      </c>
      <c r="B89" s="7" t="s">
        <v>146</v>
      </c>
      <c r="C89" s="3" t="s">
        <v>210</v>
      </c>
      <c r="D89" s="7" t="s">
        <v>209</v>
      </c>
      <c r="E89" s="3"/>
      <c r="F89" s="7" t="s">
        <v>120</v>
      </c>
      <c r="G89" s="10">
        <v>6</v>
      </c>
      <c r="H89" s="20">
        <v>3.15</v>
      </c>
      <c r="I89" s="40"/>
      <c r="J89" s="43">
        <f t="shared" si="7"/>
        <v>0</v>
      </c>
    </row>
    <row r="90" spans="1:10" ht="26.25" customHeight="1">
      <c r="A90" s="7" t="s">
        <v>42</v>
      </c>
      <c r="B90" s="7" t="s">
        <v>147</v>
      </c>
      <c r="C90" s="3" t="s">
        <v>211</v>
      </c>
      <c r="D90" s="7" t="s">
        <v>212</v>
      </c>
      <c r="E90" s="3"/>
      <c r="F90" s="7" t="s">
        <v>120</v>
      </c>
      <c r="G90" s="10">
        <v>6</v>
      </c>
      <c r="H90" s="20">
        <v>3.15</v>
      </c>
      <c r="I90" s="40"/>
      <c r="J90" s="43">
        <f t="shared" si="7"/>
        <v>0</v>
      </c>
    </row>
    <row r="91" spans="1:10" ht="26.25" customHeight="1">
      <c r="A91" s="7" t="s">
        <v>47</v>
      </c>
      <c r="B91" s="7" t="s">
        <v>148</v>
      </c>
      <c r="C91" s="3" t="s">
        <v>213</v>
      </c>
      <c r="D91" s="7" t="s">
        <v>212</v>
      </c>
      <c r="E91" s="3"/>
      <c r="F91" s="7" t="s">
        <v>120</v>
      </c>
      <c r="G91" s="10">
        <v>6</v>
      </c>
      <c r="H91" s="20">
        <v>3.15</v>
      </c>
      <c r="I91" s="40"/>
      <c r="J91" s="43">
        <f t="shared" si="7"/>
        <v>0</v>
      </c>
    </row>
    <row r="92" spans="1:10" ht="26.25" customHeight="1">
      <c r="A92" s="7" t="s">
        <v>40</v>
      </c>
      <c r="B92" s="7" t="s">
        <v>149</v>
      </c>
      <c r="C92" s="3" t="s">
        <v>214</v>
      </c>
      <c r="D92" s="7" t="s">
        <v>209</v>
      </c>
      <c r="E92" s="3"/>
      <c r="F92" s="7" t="s">
        <v>120</v>
      </c>
      <c r="G92" s="10">
        <v>6</v>
      </c>
      <c r="H92" s="20">
        <v>3.15</v>
      </c>
      <c r="I92" s="40"/>
      <c r="J92" s="43">
        <f t="shared" si="7"/>
        <v>0</v>
      </c>
    </row>
    <row r="93" spans="1:10" ht="26.25" customHeight="1">
      <c r="A93" s="7" t="s">
        <v>46</v>
      </c>
      <c r="B93" s="7" t="s">
        <v>150</v>
      </c>
      <c r="C93" s="3" t="s">
        <v>523</v>
      </c>
      <c r="D93" s="7" t="s">
        <v>212</v>
      </c>
      <c r="E93" s="3"/>
      <c r="F93" s="7" t="s">
        <v>120</v>
      </c>
      <c r="G93" s="10">
        <v>6</v>
      </c>
      <c r="H93" s="20">
        <v>3.15</v>
      </c>
      <c r="I93" s="40"/>
      <c r="J93" s="43">
        <f t="shared" si="7"/>
        <v>0</v>
      </c>
    </row>
    <row r="94" spans="1:10" ht="26.25" customHeight="1">
      <c r="A94" s="7" t="s">
        <v>0</v>
      </c>
      <c r="B94" s="7">
        <v>90320101</v>
      </c>
      <c r="C94" s="3" t="s">
        <v>334</v>
      </c>
      <c r="D94" s="7" t="s">
        <v>332</v>
      </c>
      <c r="E94" s="3"/>
      <c r="F94" s="7" t="s">
        <v>113</v>
      </c>
      <c r="G94" s="10">
        <v>12</v>
      </c>
      <c r="H94" s="20">
        <v>3.6</v>
      </c>
      <c r="I94" s="40"/>
      <c r="J94" s="43">
        <f t="shared" si="7"/>
        <v>0</v>
      </c>
    </row>
    <row r="95" spans="1:10" ht="18.75" customHeight="1">
      <c r="A95" s="7" t="s">
        <v>89</v>
      </c>
      <c r="B95" s="7">
        <v>90320134</v>
      </c>
      <c r="C95" s="3" t="s">
        <v>333</v>
      </c>
      <c r="D95" s="7" t="s">
        <v>332</v>
      </c>
      <c r="E95" s="3"/>
      <c r="F95" s="7" t="s">
        <v>113</v>
      </c>
      <c r="G95" s="10">
        <v>12</v>
      </c>
      <c r="H95" s="20">
        <v>3.25</v>
      </c>
      <c r="I95" s="40"/>
      <c r="J95" s="43">
        <f t="shared" si="7"/>
        <v>0</v>
      </c>
    </row>
    <row r="96" spans="1:10" ht="26.25" customHeight="1">
      <c r="A96" s="6"/>
      <c r="B96" s="6"/>
      <c r="C96" s="6" t="s">
        <v>335</v>
      </c>
      <c r="D96" s="6"/>
      <c r="E96" s="5"/>
      <c r="F96" s="6"/>
      <c r="G96" s="6"/>
      <c r="H96" s="6"/>
      <c r="I96" s="25"/>
      <c r="J96" s="25"/>
    </row>
    <row r="97" spans="1:64" ht="26.25" customHeight="1">
      <c r="A97" s="7" t="s">
        <v>507</v>
      </c>
      <c r="B97" s="7">
        <v>91423034</v>
      </c>
      <c r="C97" s="3" t="s">
        <v>508</v>
      </c>
      <c r="D97" s="7" t="s">
        <v>170</v>
      </c>
      <c r="E97" s="3"/>
      <c r="F97" s="7" t="s">
        <v>113</v>
      </c>
      <c r="G97" s="10">
        <v>1</v>
      </c>
      <c r="H97" s="20">
        <v>4.6</v>
      </c>
      <c r="I97" s="40"/>
      <c r="J97" s="43">
        <f aca="true" t="shared" si="8" ref="J97:J104">H97*I97</f>
        <v>0</v>
      </c>
      <c r="BH97" s="4"/>
      <c r="BI97" s="4"/>
      <c r="BJ97" s="4"/>
      <c r="BK97" s="4"/>
      <c r="BL97" s="4"/>
    </row>
    <row r="98" spans="1:10" ht="26.25" customHeight="1">
      <c r="A98" s="7" t="s">
        <v>415</v>
      </c>
      <c r="B98" s="7">
        <v>91423036</v>
      </c>
      <c r="C98" s="3" t="s">
        <v>416</v>
      </c>
      <c r="D98" s="7" t="s">
        <v>170</v>
      </c>
      <c r="E98" s="3"/>
      <c r="F98" s="7" t="s">
        <v>113</v>
      </c>
      <c r="G98" s="10">
        <v>1</v>
      </c>
      <c r="H98" s="20">
        <v>4.3</v>
      </c>
      <c r="I98" s="40"/>
      <c r="J98" s="43">
        <f t="shared" si="8"/>
        <v>0</v>
      </c>
    </row>
    <row r="99" spans="1:64" ht="26.25" customHeight="1">
      <c r="A99" s="7" t="s">
        <v>517</v>
      </c>
      <c r="B99" s="7">
        <v>244113</v>
      </c>
      <c r="C99" s="3" t="s">
        <v>518</v>
      </c>
      <c r="D99" s="7" t="s">
        <v>519</v>
      </c>
      <c r="E99" s="3"/>
      <c r="F99" s="7" t="s">
        <v>117</v>
      </c>
      <c r="G99" s="10">
        <v>18</v>
      </c>
      <c r="H99" s="20">
        <v>5.3</v>
      </c>
      <c r="I99" s="40"/>
      <c r="J99" s="43">
        <f t="shared" si="8"/>
        <v>0</v>
      </c>
      <c r="BH99" s="4"/>
      <c r="BI99" s="4"/>
      <c r="BJ99" s="4"/>
      <c r="BK99" s="4"/>
      <c r="BL99" s="4"/>
    </row>
    <row r="100" spans="1:10" ht="26.25" customHeight="1">
      <c r="A100" s="7" t="s">
        <v>480</v>
      </c>
      <c r="B100" s="7" t="s">
        <v>133</v>
      </c>
      <c r="C100" s="3" t="s">
        <v>229</v>
      </c>
      <c r="D100" s="7" t="s">
        <v>185</v>
      </c>
      <c r="E100" s="13"/>
      <c r="F100" s="7" t="s">
        <v>115</v>
      </c>
      <c r="G100" s="10">
        <v>20</v>
      </c>
      <c r="H100" s="20">
        <v>3.9</v>
      </c>
      <c r="I100" s="40"/>
      <c r="J100" s="43">
        <f t="shared" si="8"/>
        <v>0</v>
      </c>
    </row>
    <row r="101" spans="1:10" ht="26.25" customHeight="1">
      <c r="A101" s="7" t="s">
        <v>399</v>
      </c>
      <c r="B101" s="7">
        <v>93901001</v>
      </c>
      <c r="C101" s="3" t="s">
        <v>398</v>
      </c>
      <c r="D101" s="7" t="s">
        <v>189</v>
      </c>
      <c r="E101" s="13"/>
      <c r="F101" s="7" t="s">
        <v>113</v>
      </c>
      <c r="G101" s="10">
        <v>12</v>
      </c>
      <c r="H101" s="20">
        <v>2.65</v>
      </c>
      <c r="I101" s="40"/>
      <c r="J101" s="43">
        <f t="shared" si="8"/>
        <v>0</v>
      </c>
    </row>
    <row r="102" spans="1:10" ht="26.25" customHeight="1">
      <c r="A102" s="7" t="s">
        <v>20</v>
      </c>
      <c r="B102" s="7">
        <v>93901002</v>
      </c>
      <c r="C102" s="3" t="s">
        <v>207</v>
      </c>
      <c r="D102" s="7" t="s">
        <v>189</v>
      </c>
      <c r="E102" s="13"/>
      <c r="F102" s="7" t="s">
        <v>113</v>
      </c>
      <c r="G102" s="10">
        <v>12</v>
      </c>
      <c r="H102" s="20">
        <v>2.65</v>
      </c>
      <c r="I102" s="40"/>
      <c r="J102" s="43">
        <f t="shared" si="8"/>
        <v>0</v>
      </c>
    </row>
    <row r="103" spans="1:10" ht="26.25" customHeight="1">
      <c r="A103" s="7" t="s">
        <v>68</v>
      </c>
      <c r="B103" s="7">
        <v>93901083</v>
      </c>
      <c r="C103" s="3" t="s">
        <v>192</v>
      </c>
      <c r="D103" s="7" t="s">
        <v>193</v>
      </c>
      <c r="E103" s="13"/>
      <c r="F103" s="7" t="s">
        <v>113</v>
      </c>
      <c r="G103" s="10">
        <v>5</v>
      </c>
      <c r="H103" s="20">
        <v>2.65</v>
      </c>
      <c r="I103" s="40"/>
      <c r="J103" s="43">
        <f t="shared" si="8"/>
        <v>0</v>
      </c>
    </row>
    <row r="104" spans="1:10" ht="18.75" customHeight="1">
      <c r="A104" s="7" t="s">
        <v>29</v>
      </c>
      <c r="B104" s="7">
        <v>95931001</v>
      </c>
      <c r="C104" s="3" t="s">
        <v>203</v>
      </c>
      <c r="D104" s="7" t="s">
        <v>204</v>
      </c>
      <c r="E104" s="13"/>
      <c r="F104" s="7" t="s">
        <v>113</v>
      </c>
      <c r="G104" s="10">
        <v>10</v>
      </c>
      <c r="H104" s="20">
        <v>1.9</v>
      </c>
      <c r="I104" s="40"/>
      <c r="J104" s="43">
        <f t="shared" si="8"/>
        <v>0</v>
      </c>
    </row>
    <row r="105" spans="1:10" ht="24.75" customHeight="1">
      <c r="A105" s="6"/>
      <c r="B105" s="6"/>
      <c r="C105" s="6" t="s">
        <v>340</v>
      </c>
      <c r="D105" s="6"/>
      <c r="E105" s="5"/>
      <c r="F105" s="6"/>
      <c r="G105" s="6"/>
      <c r="H105" s="6"/>
      <c r="I105" s="25"/>
      <c r="J105" s="25"/>
    </row>
    <row r="106" spans="1:10" ht="22.5" customHeight="1">
      <c r="A106" s="2" t="s">
        <v>436</v>
      </c>
      <c r="B106" s="2">
        <v>95950039</v>
      </c>
      <c r="C106" s="1" t="s">
        <v>437</v>
      </c>
      <c r="D106" s="2" t="s">
        <v>438</v>
      </c>
      <c r="E106" s="13"/>
      <c r="F106" s="7" t="s">
        <v>113</v>
      </c>
      <c r="G106" s="7">
        <v>6</v>
      </c>
      <c r="H106" s="19">
        <v>3.4</v>
      </c>
      <c r="I106" s="39"/>
      <c r="J106" s="43">
        <f>H106*I106</f>
        <v>0</v>
      </c>
    </row>
    <row r="107" spans="1:10" ht="18.75" customHeight="1">
      <c r="A107" s="2" t="s">
        <v>439</v>
      </c>
      <c r="B107" s="2">
        <v>95950040</v>
      </c>
      <c r="C107" s="1" t="s">
        <v>440</v>
      </c>
      <c r="D107" s="2" t="s">
        <v>438</v>
      </c>
      <c r="E107" s="13"/>
      <c r="F107" s="7" t="s">
        <v>113</v>
      </c>
      <c r="G107" s="7">
        <v>6</v>
      </c>
      <c r="H107" s="19">
        <v>3.8</v>
      </c>
      <c r="I107" s="39"/>
      <c r="J107" s="43">
        <f>H107*I107</f>
        <v>0</v>
      </c>
    </row>
    <row r="108" spans="1:10" ht="26.25" customHeight="1">
      <c r="A108" s="6"/>
      <c r="B108" s="6"/>
      <c r="C108" s="6" t="s">
        <v>338</v>
      </c>
      <c r="D108" s="6"/>
      <c r="E108" s="5"/>
      <c r="F108" s="6"/>
      <c r="G108" s="6"/>
      <c r="H108" s="6"/>
      <c r="I108" s="25"/>
      <c r="J108" s="25"/>
    </row>
    <row r="109" spans="1:10" ht="26.25" customHeight="1">
      <c r="A109" s="7" t="s">
        <v>86</v>
      </c>
      <c r="B109" s="7">
        <v>309492</v>
      </c>
      <c r="C109" s="3" t="s">
        <v>226</v>
      </c>
      <c r="D109" s="7" t="s">
        <v>227</v>
      </c>
      <c r="E109" s="3"/>
      <c r="F109" s="7" t="s">
        <v>117</v>
      </c>
      <c r="G109" s="10">
        <v>12</v>
      </c>
      <c r="H109" s="20">
        <v>3.05</v>
      </c>
      <c r="I109" s="40"/>
      <c r="J109" s="43">
        <f>H109*I109</f>
        <v>0</v>
      </c>
    </row>
    <row r="110" spans="1:10" ht="26.25" customHeight="1">
      <c r="A110" s="7" t="s">
        <v>64</v>
      </c>
      <c r="B110" s="7">
        <v>91423025</v>
      </c>
      <c r="C110" s="3" t="s">
        <v>244</v>
      </c>
      <c r="D110" s="7" t="s">
        <v>245</v>
      </c>
      <c r="E110" s="13"/>
      <c r="F110" s="7" t="s">
        <v>113</v>
      </c>
      <c r="G110" s="10">
        <v>12</v>
      </c>
      <c r="H110" s="20">
        <v>3.1</v>
      </c>
      <c r="I110" s="40"/>
      <c r="J110" s="43">
        <f>H110*I110</f>
        <v>0</v>
      </c>
    </row>
    <row r="111" spans="1:10" ht="26.25" customHeight="1">
      <c r="A111" s="7" t="s">
        <v>65</v>
      </c>
      <c r="B111" s="7">
        <v>91423026</v>
      </c>
      <c r="C111" s="3" t="s">
        <v>336</v>
      </c>
      <c r="D111" s="7" t="s">
        <v>245</v>
      </c>
      <c r="E111" s="13"/>
      <c r="F111" s="7" t="s">
        <v>113</v>
      </c>
      <c r="G111" s="10">
        <v>12</v>
      </c>
      <c r="H111" s="20">
        <v>3.3</v>
      </c>
      <c r="I111" s="40"/>
      <c r="J111" s="43">
        <f>H111*I111</f>
        <v>0</v>
      </c>
    </row>
    <row r="112" spans="1:10" ht="26.25" customHeight="1">
      <c r="A112" s="7" t="s">
        <v>43</v>
      </c>
      <c r="B112" s="7">
        <v>90320136</v>
      </c>
      <c r="C112" s="3" t="s">
        <v>246</v>
      </c>
      <c r="D112" s="7" t="s">
        <v>245</v>
      </c>
      <c r="E112" s="13"/>
      <c r="F112" s="7" t="s">
        <v>113</v>
      </c>
      <c r="G112" s="10">
        <v>24</v>
      </c>
      <c r="H112" s="20">
        <v>0.95</v>
      </c>
      <c r="I112" s="40"/>
      <c r="J112" s="43">
        <f>H112*I112</f>
        <v>0</v>
      </c>
    </row>
    <row r="113" spans="1:10" ht="18.75" customHeight="1">
      <c r="A113" s="7" t="s">
        <v>41</v>
      </c>
      <c r="B113" s="7">
        <v>90320135</v>
      </c>
      <c r="C113" s="3" t="s">
        <v>337</v>
      </c>
      <c r="D113" s="7" t="s">
        <v>245</v>
      </c>
      <c r="E113" s="13"/>
      <c r="F113" s="7" t="s">
        <v>113</v>
      </c>
      <c r="G113" s="10">
        <v>24</v>
      </c>
      <c r="H113" s="20">
        <v>0.95</v>
      </c>
      <c r="I113" s="40"/>
      <c r="J113" s="43">
        <f>H113*I113</f>
        <v>0</v>
      </c>
    </row>
    <row r="114" spans="1:10" ht="26.25" customHeight="1">
      <c r="A114" s="6"/>
      <c r="B114" s="6"/>
      <c r="C114" s="6" t="s">
        <v>341</v>
      </c>
      <c r="D114" s="6"/>
      <c r="E114" s="5"/>
      <c r="F114" s="6"/>
      <c r="G114" s="6"/>
      <c r="H114" s="6"/>
      <c r="I114" s="25"/>
      <c r="J114" s="25"/>
    </row>
    <row r="115" spans="1:10" ht="26.25" customHeight="1">
      <c r="A115" s="7" t="s">
        <v>94</v>
      </c>
      <c r="B115" s="7" t="s">
        <v>151</v>
      </c>
      <c r="C115" s="3" t="s">
        <v>217</v>
      </c>
      <c r="D115" s="7" t="s">
        <v>218</v>
      </c>
      <c r="E115" s="13"/>
      <c r="F115" s="7" t="s">
        <v>113</v>
      </c>
      <c r="G115" s="10">
        <v>12</v>
      </c>
      <c r="H115" s="20">
        <v>10</v>
      </c>
      <c r="I115" s="40"/>
      <c r="J115" s="43">
        <f>H115*I115</f>
        <v>0</v>
      </c>
    </row>
    <row r="116" spans="1:10" ht="26.25" customHeight="1">
      <c r="A116" s="7" t="s">
        <v>39</v>
      </c>
      <c r="B116" s="7" t="s">
        <v>155</v>
      </c>
      <c r="C116" s="3" t="s">
        <v>223</v>
      </c>
      <c r="D116" s="7" t="s">
        <v>224</v>
      </c>
      <c r="E116" s="13"/>
      <c r="F116" s="7" t="s">
        <v>113</v>
      </c>
      <c r="G116" s="10">
        <v>15</v>
      </c>
      <c r="H116" s="20">
        <v>5.25</v>
      </c>
      <c r="I116" s="40"/>
      <c r="J116" s="43">
        <f>H116*I116</f>
        <v>0</v>
      </c>
    </row>
    <row r="117" spans="1:10" ht="26.25" customHeight="1">
      <c r="A117" s="7" t="s">
        <v>87</v>
      </c>
      <c r="B117" s="7">
        <v>93313001</v>
      </c>
      <c r="C117" s="3" t="s">
        <v>230</v>
      </c>
      <c r="D117" s="7" t="s">
        <v>231</v>
      </c>
      <c r="E117" s="13"/>
      <c r="F117" s="7" t="s">
        <v>113</v>
      </c>
      <c r="G117" s="10">
        <v>12</v>
      </c>
      <c r="H117" s="20">
        <v>16</v>
      </c>
      <c r="I117" s="40"/>
      <c r="J117" s="43">
        <f>H117*I117</f>
        <v>0</v>
      </c>
    </row>
    <row r="118" spans="1:10" ht="26.25" customHeight="1">
      <c r="A118" s="7" t="s">
        <v>95</v>
      </c>
      <c r="B118" s="7" t="s">
        <v>157</v>
      </c>
      <c r="C118" s="3" t="s">
        <v>232</v>
      </c>
      <c r="D118" s="7" t="s">
        <v>222</v>
      </c>
      <c r="E118" s="13"/>
      <c r="F118" s="7" t="s">
        <v>113</v>
      </c>
      <c r="G118" s="10">
        <v>12</v>
      </c>
      <c r="H118" s="20">
        <v>11</v>
      </c>
      <c r="I118" s="40"/>
      <c r="J118" s="43">
        <f>H118*I118</f>
        <v>0</v>
      </c>
    </row>
    <row r="119" spans="1:10" ht="24.75" customHeight="1">
      <c r="A119" s="7" t="s">
        <v>111</v>
      </c>
      <c r="B119" s="7" t="s">
        <v>158</v>
      </c>
      <c r="C119" s="3" t="s">
        <v>233</v>
      </c>
      <c r="D119" s="7" t="s">
        <v>234</v>
      </c>
      <c r="E119" s="13"/>
      <c r="F119" s="7" t="s">
        <v>113</v>
      </c>
      <c r="G119" s="10">
        <v>6</v>
      </c>
      <c r="H119" s="20">
        <v>12</v>
      </c>
      <c r="I119" s="40"/>
      <c r="J119" s="43">
        <f>H119*I119</f>
        <v>0</v>
      </c>
    </row>
    <row r="120" spans="1:10" ht="30" customHeight="1">
      <c r="A120" s="6"/>
      <c r="B120" s="6"/>
      <c r="C120" s="6" t="s">
        <v>342</v>
      </c>
      <c r="D120" s="6"/>
      <c r="E120" s="6" t="s">
        <v>479</v>
      </c>
      <c r="F120" s="6"/>
      <c r="G120" s="6"/>
      <c r="H120" s="6"/>
      <c r="I120" s="25"/>
      <c r="J120" s="25"/>
    </row>
    <row r="121" spans="1:10" ht="19.5" customHeight="1">
      <c r="A121" s="7" t="s">
        <v>88</v>
      </c>
      <c r="B121" s="7">
        <v>304075</v>
      </c>
      <c r="C121" s="3" t="s">
        <v>243</v>
      </c>
      <c r="D121" s="7" t="s">
        <v>241</v>
      </c>
      <c r="E121" s="3" t="s">
        <v>446</v>
      </c>
      <c r="F121" s="7" t="s">
        <v>117</v>
      </c>
      <c r="G121" s="7">
        <v>15</v>
      </c>
      <c r="H121" s="20">
        <v>3.95</v>
      </c>
      <c r="I121" s="41"/>
      <c r="J121" s="43">
        <f aca="true" t="shared" si="9" ref="J121:J131">H121*I121</f>
        <v>0</v>
      </c>
    </row>
    <row r="122" spans="1:10" ht="19.5" customHeight="1">
      <c r="A122" s="7" t="s">
        <v>91</v>
      </c>
      <c r="B122" s="7">
        <v>304084</v>
      </c>
      <c r="C122" s="3" t="s">
        <v>240</v>
      </c>
      <c r="D122" s="7" t="s">
        <v>241</v>
      </c>
      <c r="E122" s="3" t="s">
        <v>446</v>
      </c>
      <c r="F122" s="7" t="s">
        <v>117</v>
      </c>
      <c r="G122" s="7">
        <v>15</v>
      </c>
      <c r="H122" s="20">
        <v>3.95</v>
      </c>
      <c r="I122" s="41"/>
      <c r="J122" s="43">
        <f t="shared" si="9"/>
        <v>0</v>
      </c>
    </row>
    <row r="123" spans="1:10" ht="19.5" customHeight="1">
      <c r="A123" s="7" t="s">
        <v>57</v>
      </c>
      <c r="B123" s="7">
        <v>93901061</v>
      </c>
      <c r="C123" s="3" t="s">
        <v>221</v>
      </c>
      <c r="D123" s="7" t="s">
        <v>343</v>
      </c>
      <c r="E123" s="3" t="s">
        <v>446</v>
      </c>
      <c r="F123" s="7" t="s">
        <v>113</v>
      </c>
      <c r="G123" s="7"/>
      <c r="H123" s="20">
        <v>2.15</v>
      </c>
      <c r="I123" s="41"/>
      <c r="J123" s="43">
        <f t="shared" si="9"/>
        <v>0</v>
      </c>
    </row>
    <row r="124" spans="1:10" ht="19.5" customHeight="1">
      <c r="A124" s="7" t="s">
        <v>56</v>
      </c>
      <c r="B124" s="7">
        <v>0</v>
      </c>
      <c r="C124" s="3" t="s">
        <v>228</v>
      </c>
      <c r="D124" s="7" t="s">
        <v>249</v>
      </c>
      <c r="E124" s="3" t="s">
        <v>446</v>
      </c>
      <c r="F124" s="7" t="s">
        <v>121</v>
      </c>
      <c r="G124" s="7"/>
      <c r="H124" s="20">
        <v>8.5</v>
      </c>
      <c r="I124" s="41"/>
      <c r="J124" s="43">
        <f t="shared" si="9"/>
        <v>0</v>
      </c>
    </row>
    <row r="125" spans="1:10" ht="19.5" customHeight="1">
      <c r="A125" s="7" t="s">
        <v>59</v>
      </c>
      <c r="B125" s="7">
        <v>0</v>
      </c>
      <c r="C125" s="3" t="s">
        <v>344</v>
      </c>
      <c r="D125" s="7" t="s">
        <v>249</v>
      </c>
      <c r="E125" s="3" t="s">
        <v>446</v>
      </c>
      <c r="F125" s="7" t="s">
        <v>121</v>
      </c>
      <c r="G125" s="7"/>
      <c r="H125" s="20">
        <v>8</v>
      </c>
      <c r="I125" s="41"/>
      <c r="J125" s="43">
        <f t="shared" si="9"/>
        <v>0</v>
      </c>
    </row>
    <row r="126" spans="1:10" ht="19.5" customHeight="1">
      <c r="A126" s="7" t="s">
        <v>54</v>
      </c>
      <c r="B126" s="7">
        <v>0</v>
      </c>
      <c r="C126" s="3" t="s">
        <v>345</v>
      </c>
      <c r="D126" s="7" t="s">
        <v>249</v>
      </c>
      <c r="E126" s="3" t="s">
        <v>446</v>
      </c>
      <c r="F126" s="7" t="s">
        <v>121</v>
      </c>
      <c r="G126" s="7"/>
      <c r="H126" s="20">
        <v>6.5</v>
      </c>
      <c r="I126" s="41"/>
      <c r="J126" s="43">
        <f t="shared" si="9"/>
        <v>0</v>
      </c>
    </row>
    <row r="127" spans="1:10" ht="19.5" customHeight="1">
      <c r="A127" s="7" t="s">
        <v>53</v>
      </c>
      <c r="B127" s="7">
        <v>0</v>
      </c>
      <c r="C127" s="3" t="s">
        <v>352</v>
      </c>
      <c r="D127" s="7" t="s">
        <v>249</v>
      </c>
      <c r="E127" s="3" t="s">
        <v>446</v>
      </c>
      <c r="F127" s="7" t="s">
        <v>121</v>
      </c>
      <c r="G127" s="7"/>
      <c r="H127" s="20">
        <v>6</v>
      </c>
      <c r="I127" s="41"/>
      <c r="J127" s="43">
        <f t="shared" si="9"/>
        <v>0</v>
      </c>
    </row>
    <row r="128" spans="1:10" ht="19.5" customHeight="1">
      <c r="A128" s="7" t="s">
        <v>60</v>
      </c>
      <c r="B128" s="7">
        <v>0</v>
      </c>
      <c r="C128" s="3" t="s">
        <v>242</v>
      </c>
      <c r="D128" s="7" t="s">
        <v>249</v>
      </c>
      <c r="E128" s="3" t="s">
        <v>446</v>
      </c>
      <c r="F128" s="7" t="s">
        <v>121</v>
      </c>
      <c r="G128" s="7"/>
      <c r="H128" s="20">
        <v>6.7</v>
      </c>
      <c r="I128" s="41"/>
      <c r="J128" s="43">
        <f t="shared" si="9"/>
        <v>0</v>
      </c>
    </row>
    <row r="129" spans="1:10" ht="19.5" customHeight="1">
      <c r="A129" s="7" t="s">
        <v>160</v>
      </c>
      <c r="B129" s="7" t="s">
        <v>161</v>
      </c>
      <c r="C129" s="3" t="s">
        <v>348</v>
      </c>
      <c r="D129" s="7" t="s">
        <v>351</v>
      </c>
      <c r="E129" s="3" t="s">
        <v>446</v>
      </c>
      <c r="F129" s="7" t="s">
        <v>350</v>
      </c>
      <c r="G129" s="7"/>
      <c r="H129" s="20">
        <v>4.6</v>
      </c>
      <c r="I129" s="41"/>
      <c r="J129" s="43">
        <f t="shared" si="9"/>
        <v>0</v>
      </c>
    </row>
    <row r="130" spans="1:10" ht="19.5" customHeight="1">
      <c r="A130" s="7" t="s">
        <v>162</v>
      </c>
      <c r="B130" s="7" t="s">
        <v>163</v>
      </c>
      <c r="C130" s="3" t="s">
        <v>349</v>
      </c>
      <c r="D130" s="7" t="s">
        <v>351</v>
      </c>
      <c r="E130" s="3" t="s">
        <v>446</v>
      </c>
      <c r="F130" s="7" t="s">
        <v>350</v>
      </c>
      <c r="G130" s="7"/>
      <c r="H130" s="20">
        <v>4</v>
      </c>
      <c r="I130" s="41"/>
      <c r="J130" s="43">
        <f t="shared" si="9"/>
        <v>0</v>
      </c>
    </row>
    <row r="131" spans="1:10" ht="19.5" customHeight="1">
      <c r="A131" s="7" t="s">
        <v>164</v>
      </c>
      <c r="B131" s="7" t="s">
        <v>165</v>
      </c>
      <c r="C131" s="3" t="s">
        <v>347</v>
      </c>
      <c r="D131" s="7" t="s">
        <v>351</v>
      </c>
      <c r="E131" s="3" t="s">
        <v>446</v>
      </c>
      <c r="F131" s="7" t="s">
        <v>350</v>
      </c>
      <c r="G131" s="7"/>
      <c r="H131" s="20">
        <v>4.6</v>
      </c>
      <c r="I131" s="41"/>
      <c r="J131" s="43">
        <f t="shared" si="9"/>
        <v>0</v>
      </c>
    </row>
    <row r="132" spans="1:10" ht="19.5" customHeight="1">
      <c r="A132" s="6"/>
      <c r="B132" s="6"/>
      <c r="C132" s="6" t="s">
        <v>385</v>
      </c>
      <c r="D132" s="6"/>
      <c r="E132" s="5"/>
      <c r="F132" s="6"/>
      <c r="G132" s="6"/>
      <c r="H132" s="6"/>
      <c r="I132" s="25"/>
      <c r="J132" s="25"/>
    </row>
    <row r="133" spans="1:10" ht="19.5" customHeight="1">
      <c r="A133" s="7" t="s">
        <v>357</v>
      </c>
      <c r="B133" s="7"/>
      <c r="C133" s="3" t="s">
        <v>370</v>
      </c>
      <c r="D133" s="7" t="s">
        <v>371</v>
      </c>
      <c r="E133" s="3"/>
      <c r="F133" s="7"/>
      <c r="G133" s="7"/>
      <c r="H133" s="20">
        <v>2.8</v>
      </c>
      <c r="I133" s="40"/>
      <c r="J133" s="43">
        <f aca="true" t="shared" si="10" ref="J133:J144">H133*I133</f>
        <v>0</v>
      </c>
    </row>
    <row r="134" spans="1:10" ht="19.5" customHeight="1">
      <c r="A134" s="7" t="s">
        <v>358</v>
      </c>
      <c r="B134" s="7" t="s">
        <v>387</v>
      </c>
      <c r="C134" s="3" t="s">
        <v>372</v>
      </c>
      <c r="D134" s="7" t="s">
        <v>380</v>
      </c>
      <c r="E134" s="3"/>
      <c r="F134" s="7"/>
      <c r="G134" s="7">
        <v>25</v>
      </c>
      <c r="H134" s="20">
        <v>3.15</v>
      </c>
      <c r="I134" s="40"/>
      <c r="J134" s="43">
        <f t="shared" si="10"/>
        <v>0</v>
      </c>
    </row>
    <row r="135" spans="1:10" ht="19.5" customHeight="1">
      <c r="A135" s="7" t="s">
        <v>359</v>
      </c>
      <c r="B135" s="7" t="s">
        <v>388</v>
      </c>
      <c r="C135" s="3" t="s">
        <v>373</v>
      </c>
      <c r="D135" s="7" t="s">
        <v>380</v>
      </c>
      <c r="E135" s="3"/>
      <c r="F135" s="7"/>
      <c r="G135" s="7">
        <v>25</v>
      </c>
      <c r="H135" s="20">
        <v>3.15</v>
      </c>
      <c r="I135" s="40"/>
      <c r="J135" s="43">
        <f t="shared" si="10"/>
        <v>0</v>
      </c>
    </row>
    <row r="136" spans="1:10" ht="19.5" customHeight="1">
      <c r="A136" s="7" t="s">
        <v>360</v>
      </c>
      <c r="B136" s="7" t="s">
        <v>389</v>
      </c>
      <c r="C136" s="3" t="s">
        <v>374</v>
      </c>
      <c r="D136" s="7" t="s">
        <v>380</v>
      </c>
      <c r="E136" s="3"/>
      <c r="F136" s="7"/>
      <c r="G136" s="7">
        <v>25</v>
      </c>
      <c r="H136" s="20">
        <v>3.15</v>
      </c>
      <c r="I136" s="40"/>
      <c r="J136" s="43">
        <f t="shared" si="10"/>
        <v>0</v>
      </c>
    </row>
    <row r="137" spans="1:10" ht="19.5" customHeight="1">
      <c r="A137" s="7" t="s">
        <v>361</v>
      </c>
      <c r="B137" s="7" t="s">
        <v>390</v>
      </c>
      <c r="C137" s="3" t="s">
        <v>375</v>
      </c>
      <c r="D137" s="7" t="s">
        <v>380</v>
      </c>
      <c r="E137" s="3"/>
      <c r="F137" s="7"/>
      <c r="G137" s="7">
        <v>25</v>
      </c>
      <c r="H137" s="20">
        <v>3.15</v>
      </c>
      <c r="I137" s="40"/>
      <c r="J137" s="43">
        <f t="shared" si="10"/>
        <v>0</v>
      </c>
    </row>
    <row r="138" spans="1:10" ht="19.5" customHeight="1">
      <c r="A138" s="7" t="s">
        <v>362</v>
      </c>
      <c r="B138" s="7" t="s">
        <v>391</v>
      </c>
      <c r="C138" s="3" t="s">
        <v>376</v>
      </c>
      <c r="D138" s="7" t="s">
        <v>380</v>
      </c>
      <c r="E138" s="3"/>
      <c r="F138" s="7"/>
      <c r="G138" s="7">
        <v>25</v>
      </c>
      <c r="H138" s="20">
        <v>3.15</v>
      </c>
      <c r="I138" s="40"/>
      <c r="J138" s="43">
        <f t="shared" si="10"/>
        <v>0</v>
      </c>
    </row>
    <row r="139" spans="1:10" ht="19.5" customHeight="1">
      <c r="A139" s="7" t="s">
        <v>363</v>
      </c>
      <c r="B139" s="7" t="s">
        <v>392</v>
      </c>
      <c r="C139" s="3" t="s">
        <v>377</v>
      </c>
      <c r="D139" s="7" t="s">
        <v>380</v>
      </c>
      <c r="E139" s="3"/>
      <c r="F139" s="7"/>
      <c r="G139" s="7">
        <v>25</v>
      </c>
      <c r="H139" s="20">
        <v>3.15</v>
      </c>
      <c r="I139" s="40"/>
      <c r="J139" s="43">
        <f t="shared" si="10"/>
        <v>0</v>
      </c>
    </row>
    <row r="140" spans="1:10" ht="19.5" customHeight="1">
      <c r="A140" s="7" t="s">
        <v>364</v>
      </c>
      <c r="B140" s="7" t="s">
        <v>393</v>
      </c>
      <c r="C140" s="3" t="s">
        <v>378</v>
      </c>
      <c r="D140" s="7" t="s">
        <v>380</v>
      </c>
      <c r="E140" s="3"/>
      <c r="F140" s="7"/>
      <c r="G140" s="7">
        <v>25</v>
      </c>
      <c r="H140" s="20">
        <v>3.15</v>
      </c>
      <c r="I140" s="40"/>
      <c r="J140" s="43">
        <f t="shared" si="10"/>
        <v>0</v>
      </c>
    </row>
    <row r="141" spans="1:10" ht="19.5" customHeight="1">
      <c r="A141" s="7" t="s">
        <v>365</v>
      </c>
      <c r="B141" s="7" t="s">
        <v>394</v>
      </c>
      <c r="C141" s="3" t="s">
        <v>379</v>
      </c>
      <c r="D141" s="7" t="s">
        <v>380</v>
      </c>
      <c r="E141" s="3"/>
      <c r="F141" s="7"/>
      <c r="G141" s="7">
        <v>25</v>
      </c>
      <c r="H141" s="20">
        <v>3.15</v>
      </c>
      <c r="I141" s="40"/>
      <c r="J141" s="43">
        <f t="shared" si="10"/>
        <v>0</v>
      </c>
    </row>
    <row r="142" spans="1:64" ht="19.5" customHeight="1">
      <c r="A142" s="7" t="s">
        <v>509</v>
      </c>
      <c r="B142" s="7" t="s">
        <v>510</v>
      </c>
      <c r="C142" s="3" t="s">
        <v>511</v>
      </c>
      <c r="D142" s="7" t="s">
        <v>512</v>
      </c>
      <c r="E142" s="3"/>
      <c r="F142" s="7"/>
      <c r="G142" s="7" t="s">
        <v>460</v>
      </c>
      <c r="H142" s="20">
        <v>7.2</v>
      </c>
      <c r="I142" s="40"/>
      <c r="J142" s="43">
        <f t="shared" si="10"/>
        <v>0</v>
      </c>
      <c r="BH142" s="4"/>
      <c r="BI142" s="4"/>
      <c r="BJ142" s="4"/>
      <c r="BK142" s="4"/>
      <c r="BL142" s="4"/>
    </row>
    <row r="143" spans="1:10" ht="19.5" customHeight="1">
      <c r="A143" s="7" t="s">
        <v>366</v>
      </c>
      <c r="B143" s="7" t="s">
        <v>396</v>
      </c>
      <c r="C143" s="3" t="s">
        <v>395</v>
      </c>
      <c r="D143" s="7" t="s">
        <v>383</v>
      </c>
      <c r="E143" s="3"/>
      <c r="F143" s="7"/>
      <c r="G143" s="7" t="s">
        <v>460</v>
      </c>
      <c r="H143" s="20">
        <v>4.1</v>
      </c>
      <c r="I143" s="40"/>
      <c r="J143" s="43">
        <f t="shared" si="10"/>
        <v>0</v>
      </c>
    </row>
    <row r="144" spans="1:10" ht="18.75">
      <c r="A144" s="7" t="s">
        <v>369</v>
      </c>
      <c r="B144" s="7" t="s">
        <v>457</v>
      </c>
      <c r="C144" s="3" t="s">
        <v>382</v>
      </c>
      <c r="D144" s="7" t="s">
        <v>384</v>
      </c>
      <c r="E144" s="3"/>
      <c r="F144" s="7"/>
      <c r="G144" s="7" t="s">
        <v>460</v>
      </c>
      <c r="H144" s="20">
        <v>6.5</v>
      </c>
      <c r="I144" s="40"/>
      <c r="J144" s="43">
        <f t="shared" si="10"/>
        <v>0</v>
      </c>
    </row>
    <row r="145" spans="1:10" ht="19.5" customHeight="1">
      <c r="A145" s="6"/>
      <c r="B145" s="6"/>
      <c r="C145" s="6" t="s">
        <v>496</v>
      </c>
      <c r="D145" s="6"/>
      <c r="E145" s="5"/>
      <c r="F145" s="6"/>
      <c r="G145" s="6"/>
      <c r="H145" s="6"/>
      <c r="I145" s="25"/>
      <c r="J145" s="25"/>
    </row>
    <row r="146" spans="1:64" ht="19.5" customHeight="1">
      <c r="A146" s="7" t="s">
        <v>486</v>
      </c>
      <c r="B146" s="7">
        <v>584117</v>
      </c>
      <c r="C146" s="3" t="s">
        <v>487</v>
      </c>
      <c r="D146" s="7" t="s">
        <v>410</v>
      </c>
      <c r="E146" s="3"/>
      <c r="F146" s="7"/>
      <c r="G146" s="7" t="s">
        <v>460</v>
      </c>
      <c r="H146" s="20">
        <v>2.2</v>
      </c>
      <c r="I146" s="40"/>
      <c r="J146" s="43">
        <f>H146*I146</f>
        <v>0</v>
      </c>
      <c r="BH146" s="4"/>
      <c r="BI146" s="4"/>
      <c r="BJ146" s="4"/>
      <c r="BK146" s="4"/>
      <c r="BL146" s="4"/>
    </row>
    <row r="147" spans="1:64" ht="19.5" customHeight="1">
      <c r="A147" s="7" t="s">
        <v>488</v>
      </c>
      <c r="B147" s="7">
        <v>584118</v>
      </c>
      <c r="C147" s="3" t="s">
        <v>489</v>
      </c>
      <c r="D147" s="7" t="s">
        <v>410</v>
      </c>
      <c r="E147" s="3"/>
      <c r="F147" s="7"/>
      <c r="G147" s="7" t="s">
        <v>460</v>
      </c>
      <c r="H147" s="20">
        <v>2.2</v>
      </c>
      <c r="I147" s="40"/>
      <c r="J147" s="43">
        <f>H147*I147</f>
        <v>0</v>
      </c>
      <c r="BH147" s="4"/>
      <c r="BI147" s="4"/>
      <c r="BJ147" s="4"/>
      <c r="BK147" s="4"/>
      <c r="BL147" s="4"/>
    </row>
    <row r="148" spans="1:64" ht="19.5" customHeight="1">
      <c r="A148" s="7" t="s">
        <v>490</v>
      </c>
      <c r="B148" s="7">
        <v>584113</v>
      </c>
      <c r="C148" s="3" t="s">
        <v>491</v>
      </c>
      <c r="D148" s="7" t="s">
        <v>410</v>
      </c>
      <c r="E148" s="3"/>
      <c r="F148" s="7"/>
      <c r="G148" s="7" t="s">
        <v>460</v>
      </c>
      <c r="H148" s="20">
        <v>2.2</v>
      </c>
      <c r="I148" s="40"/>
      <c r="J148" s="43">
        <f>H148*I148</f>
        <v>0</v>
      </c>
      <c r="BH148" s="4"/>
      <c r="BI148" s="4"/>
      <c r="BJ148" s="4"/>
      <c r="BK148" s="4"/>
      <c r="BL148" s="4"/>
    </row>
    <row r="149" spans="1:64" ht="19.5" customHeight="1">
      <c r="A149" s="7" t="s">
        <v>492</v>
      </c>
      <c r="B149" s="7">
        <v>584115</v>
      </c>
      <c r="C149" s="3" t="s">
        <v>493</v>
      </c>
      <c r="D149" s="7" t="s">
        <v>410</v>
      </c>
      <c r="E149" s="3"/>
      <c r="F149" s="7"/>
      <c r="G149" s="7" t="s">
        <v>460</v>
      </c>
      <c r="H149" s="20">
        <v>2.2</v>
      </c>
      <c r="I149" s="40"/>
      <c r="J149" s="43">
        <f>H149*I149</f>
        <v>0</v>
      </c>
      <c r="BH149" s="4"/>
      <c r="BI149" s="4"/>
      <c r="BJ149" s="4"/>
      <c r="BK149" s="4"/>
      <c r="BL149" s="4"/>
    </row>
    <row r="150" spans="1:64" ht="19.5" customHeight="1" thickBot="1">
      <c r="A150" s="34" t="s">
        <v>494</v>
      </c>
      <c r="B150" s="34">
        <v>584116</v>
      </c>
      <c r="C150" s="35" t="s">
        <v>495</v>
      </c>
      <c r="D150" s="34" t="s">
        <v>410</v>
      </c>
      <c r="E150" s="35"/>
      <c r="F150" s="34"/>
      <c r="G150" s="34" t="s">
        <v>460</v>
      </c>
      <c r="H150" s="36">
        <v>2.2</v>
      </c>
      <c r="I150" s="42"/>
      <c r="J150" s="44">
        <f>H150*I150</f>
        <v>0</v>
      </c>
      <c r="BH150" s="4"/>
      <c r="BI150" s="4"/>
      <c r="BJ150" s="4"/>
      <c r="BK150" s="4"/>
      <c r="BL150" s="4"/>
    </row>
    <row r="151" spans="1:10" ht="24" thickBot="1">
      <c r="A151" s="37"/>
      <c r="B151" s="38"/>
      <c r="C151" s="38"/>
      <c r="D151" s="38"/>
      <c r="E151" s="38"/>
      <c r="F151" s="38"/>
      <c r="G151" s="38"/>
      <c r="H151" s="38"/>
      <c r="I151" s="45">
        <f>SUM(I3:I150)</f>
        <v>0</v>
      </c>
      <c r="J151" s="46">
        <f>SUM(J2:J150)</f>
        <v>0</v>
      </c>
    </row>
    <row r="152" spans="1:10" ht="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</sheetData>
  <sheetProtection password="F683" sheet="1"/>
  <printOptions/>
  <pageMargins left="0.35433070866141736" right="0.35433070866141736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C43"/>
  <sheetViews>
    <sheetView zoomScalePageLayoutView="0" workbookViewId="0" topLeftCell="A35">
      <selection activeCell="A43" sqref="A43:IV43"/>
    </sheetView>
  </sheetViews>
  <sheetFormatPr defaultColWidth="11.421875" defaultRowHeight="12.75"/>
  <cols>
    <col min="3" max="3" width="52.8515625" style="0" customWidth="1"/>
  </cols>
  <sheetData>
    <row r="2" spans="1:20" s="1" customFormat="1" ht="24.75" customHeight="1">
      <c r="A2" s="7" t="s">
        <v>14</v>
      </c>
      <c r="B2" s="7" t="s">
        <v>133</v>
      </c>
      <c r="C2" s="3" t="s">
        <v>220</v>
      </c>
      <c r="D2" s="7" t="s">
        <v>184</v>
      </c>
      <c r="E2" s="3"/>
      <c r="F2" s="7" t="s">
        <v>115</v>
      </c>
      <c r="G2" s="9">
        <v>3.85</v>
      </c>
      <c r="H2" s="10">
        <v>10</v>
      </c>
      <c r="I2" s="14"/>
      <c r="J2" s="1">
        <v>2.04</v>
      </c>
      <c r="K2" s="8"/>
      <c r="L2" s="8"/>
      <c r="M2" s="8"/>
      <c r="T2" s="1">
        <v>1</v>
      </c>
    </row>
    <row r="4" spans="1:20" s="1" customFormat="1" ht="26.25" customHeight="1">
      <c r="A4" s="7" t="s">
        <v>66</v>
      </c>
      <c r="B4" s="7" t="s">
        <v>140</v>
      </c>
      <c r="C4" s="3" t="s">
        <v>188</v>
      </c>
      <c r="D4" s="7" t="s">
        <v>189</v>
      </c>
      <c r="E4" s="13"/>
      <c r="F4" s="7" t="s">
        <v>114</v>
      </c>
      <c r="G4" s="9">
        <v>2.75</v>
      </c>
      <c r="H4" s="10">
        <v>12</v>
      </c>
      <c r="I4" s="14">
        <v>2.5</v>
      </c>
      <c r="J4" s="1">
        <v>1.7</v>
      </c>
      <c r="K4" s="8"/>
      <c r="L4" s="8"/>
      <c r="M4" s="8"/>
      <c r="T4" s="1">
        <v>123</v>
      </c>
    </row>
    <row r="5" spans="1:20" s="1" customFormat="1" ht="26.25" customHeight="1">
      <c r="A5" s="7" t="s">
        <v>17</v>
      </c>
      <c r="B5" s="7" t="s">
        <v>134</v>
      </c>
      <c r="C5" s="3" t="s">
        <v>180</v>
      </c>
      <c r="D5" s="7" t="s">
        <v>339</v>
      </c>
      <c r="E5" s="3"/>
      <c r="F5" s="7" t="s">
        <v>114</v>
      </c>
      <c r="G5" s="9">
        <v>2.2</v>
      </c>
      <c r="H5" s="15" t="s">
        <v>356</v>
      </c>
      <c r="I5" s="14">
        <v>2</v>
      </c>
      <c r="J5" s="1">
        <v>1.3892</v>
      </c>
      <c r="K5" s="8"/>
      <c r="L5" s="8"/>
      <c r="M5" s="8"/>
      <c r="T5" s="1">
        <v>139</v>
      </c>
    </row>
    <row r="6" spans="1:20" s="1" customFormat="1" ht="26.25" customHeight="1">
      <c r="A6" s="7" t="s">
        <v>37</v>
      </c>
      <c r="B6" s="7" t="s">
        <v>141</v>
      </c>
      <c r="C6" s="3" t="s">
        <v>190</v>
      </c>
      <c r="D6" s="7" t="s">
        <v>339</v>
      </c>
      <c r="E6" s="3"/>
      <c r="F6" s="7" t="s">
        <v>114</v>
      </c>
      <c r="G6" s="9">
        <v>2.35</v>
      </c>
      <c r="H6" s="15" t="s">
        <v>356</v>
      </c>
      <c r="I6" s="14">
        <v>2.1364</v>
      </c>
      <c r="J6" s="1">
        <v>1.5412</v>
      </c>
      <c r="K6" s="8"/>
      <c r="L6" s="8"/>
      <c r="M6" s="8"/>
      <c r="T6" s="1">
        <v>140</v>
      </c>
    </row>
    <row r="7" spans="1:20" s="1" customFormat="1" ht="26.25" customHeight="1">
      <c r="A7" s="7" t="s">
        <v>99</v>
      </c>
      <c r="B7" s="7" t="s">
        <v>156</v>
      </c>
      <c r="C7" s="3" t="s">
        <v>225</v>
      </c>
      <c r="D7" s="7" t="s">
        <v>339</v>
      </c>
      <c r="E7" s="3"/>
      <c r="F7" s="7" t="s">
        <v>114</v>
      </c>
      <c r="G7" s="9">
        <v>1.3</v>
      </c>
      <c r="H7" s="15" t="s">
        <v>356</v>
      </c>
      <c r="I7" s="14">
        <v>1.1818</v>
      </c>
      <c r="K7" s="8"/>
      <c r="L7" s="8"/>
      <c r="M7" s="7"/>
      <c r="T7" s="1">
        <v>141</v>
      </c>
    </row>
    <row r="9" spans="1:20" s="1" customFormat="1" ht="26.25" customHeight="1">
      <c r="A9" s="7" t="s">
        <v>72</v>
      </c>
      <c r="B9" s="7" t="s">
        <v>128</v>
      </c>
      <c r="C9" s="3" t="s">
        <v>310</v>
      </c>
      <c r="D9" s="7" t="s">
        <v>171</v>
      </c>
      <c r="E9" s="3"/>
      <c r="F9" s="7" t="s">
        <v>119</v>
      </c>
      <c r="G9" s="9">
        <v>1.65</v>
      </c>
      <c r="H9" s="10">
        <v>12</v>
      </c>
      <c r="I9" s="14">
        <v>1.5</v>
      </c>
      <c r="K9" s="8"/>
      <c r="L9" s="8"/>
      <c r="M9" s="8"/>
      <c r="T9" s="1">
        <v>84</v>
      </c>
    </row>
    <row r="10" spans="1:20" s="1" customFormat="1" ht="26.25" customHeight="1">
      <c r="A10" s="7" t="s">
        <v>16</v>
      </c>
      <c r="B10" s="7" t="s">
        <v>133</v>
      </c>
      <c r="C10" s="3" t="s">
        <v>215</v>
      </c>
      <c r="D10" s="7" t="s">
        <v>184</v>
      </c>
      <c r="E10" s="3"/>
      <c r="F10" s="7" t="s">
        <v>115</v>
      </c>
      <c r="G10" s="9">
        <v>3</v>
      </c>
      <c r="H10" s="10">
        <v>12</v>
      </c>
      <c r="I10" s="14">
        <v>2.7273</v>
      </c>
      <c r="J10" s="1">
        <v>1.64</v>
      </c>
      <c r="K10" s="8"/>
      <c r="L10" s="8"/>
      <c r="M10" s="8"/>
      <c r="T10" s="1">
        <v>106</v>
      </c>
    </row>
    <row r="11" spans="1:20" s="1" customFormat="1" ht="26.25" customHeight="1">
      <c r="A11" s="7" t="s">
        <v>3</v>
      </c>
      <c r="B11" s="7" t="s">
        <v>133</v>
      </c>
      <c r="C11" s="3" t="s">
        <v>216</v>
      </c>
      <c r="D11" s="7" t="s">
        <v>184</v>
      </c>
      <c r="E11" s="3"/>
      <c r="F11" s="7" t="s">
        <v>115</v>
      </c>
      <c r="G11" s="9">
        <v>3</v>
      </c>
      <c r="H11" s="10">
        <v>12</v>
      </c>
      <c r="I11" s="14">
        <v>2.7273</v>
      </c>
      <c r="J11" s="1">
        <v>1.64</v>
      </c>
      <c r="K11" s="8"/>
      <c r="L11" s="8"/>
      <c r="M11" s="8"/>
      <c r="T11" s="1">
        <v>107</v>
      </c>
    </row>
    <row r="12" spans="1:20" s="1" customFormat="1" ht="26.25" customHeight="1">
      <c r="A12" s="7" t="s">
        <v>90</v>
      </c>
      <c r="B12" s="7">
        <v>302828</v>
      </c>
      <c r="C12" s="3" t="s">
        <v>174</v>
      </c>
      <c r="D12" s="7" t="s">
        <v>298</v>
      </c>
      <c r="E12" s="3"/>
      <c r="F12" s="7" t="s">
        <v>117</v>
      </c>
      <c r="G12" s="9">
        <v>2.35</v>
      </c>
      <c r="H12" s="10">
        <v>12</v>
      </c>
      <c r="I12" s="14">
        <v>2.1364</v>
      </c>
      <c r="J12" s="1">
        <v>1.5872</v>
      </c>
      <c r="K12" s="8"/>
      <c r="L12" s="8"/>
      <c r="M12" s="8"/>
      <c r="T12" s="1">
        <v>68</v>
      </c>
    </row>
    <row r="13" spans="1:20" s="1" customFormat="1" ht="26.25" customHeight="1">
      <c r="A13" s="7" t="s">
        <v>12</v>
      </c>
      <c r="B13" s="7" t="s">
        <v>142</v>
      </c>
      <c r="C13" s="3" t="s">
        <v>300</v>
      </c>
      <c r="D13" s="7" t="s">
        <v>191</v>
      </c>
      <c r="E13" s="3"/>
      <c r="F13" s="7" t="s">
        <v>114</v>
      </c>
      <c r="G13" s="9">
        <v>1.1</v>
      </c>
      <c r="H13" s="10">
        <v>30</v>
      </c>
      <c r="I13" s="14">
        <v>1</v>
      </c>
      <c r="K13" s="7"/>
      <c r="L13" s="7"/>
      <c r="M13" s="7"/>
      <c r="T13" s="1">
        <v>72</v>
      </c>
    </row>
    <row r="14" spans="1:20" s="1" customFormat="1" ht="26.25" customHeight="1">
      <c r="A14" s="7" t="s">
        <v>13</v>
      </c>
      <c r="B14" s="7" t="s">
        <v>143</v>
      </c>
      <c r="C14" s="3" t="s">
        <v>301</v>
      </c>
      <c r="D14" s="7" t="s">
        <v>191</v>
      </c>
      <c r="E14" s="3"/>
      <c r="F14" s="7" t="s">
        <v>114</v>
      </c>
      <c r="G14" s="9">
        <v>1.1</v>
      </c>
      <c r="H14" s="10">
        <v>30</v>
      </c>
      <c r="I14" s="14">
        <v>1</v>
      </c>
      <c r="K14" s="7"/>
      <c r="L14" s="7"/>
      <c r="M14" s="7"/>
      <c r="T14" s="1">
        <v>73</v>
      </c>
    </row>
    <row r="15" spans="1:20" s="1" customFormat="1" ht="26.25" customHeight="1">
      <c r="A15" s="7" t="s">
        <v>21</v>
      </c>
      <c r="B15" s="7" t="s">
        <v>167</v>
      </c>
      <c r="C15" s="3" t="s">
        <v>247</v>
      </c>
      <c r="D15" s="7" t="s">
        <v>248</v>
      </c>
      <c r="E15" s="13"/>
      <c r="F15" s="7" t="s">
        <v>114</v>
      </c>
      <c r="G15" s="9">
        <v>2.7</v>
      </c>
      <c r="H15" s="10">
        <v>8</v>
      </c>
      <c r="I15" s="14">
        <v>2.4545</v>
      </c>
      <c r="J15" s="1">
        <v>1.58</v>
      </c>
      <c r="K15" s="8"/>
      <c r="L15" s="8"/>
      <c r="M15" s="8"/>
      <c r="T15" s="1">
        <v>137</v>
      </c>
    </row>
    <row r="16" spans="1:20" s="1" customFormat="1" ht="26.25" customHeight="1">
      <c r="A16" s="7" t="s">
        <v>35</v>
      </c>
      <c r="B16" s="7">
        <v>10163825</v>
      </c>
      <c r="C16" s="3" t="s">
        <v>34</v>
      </c>
      <c r="D16" s="17" t="s">
        <v>427</v>
      </c>
      <c r="E16" s="3"/>
      <c r="F16" s="7" t="s">
        <v>117</v>
      </c>
      <c r="G16" s="9">
        <v>2</v>
      </c>
      <c r="H16" s="10">
        <v>24</v>
      </c>
      <c r="I16" s="14">
        <v>1.6529</v>
      </c>
      <c r="K16" s="8"/>
      <c r="L16" s="8"/>
      <c r="M16" s="8"/>
      <c r="T16" s="1">
        <v>142</v>
      </c>
    </row>
    <row r="17" spans="1:20" s="1" customFormat="1" ht="26.25" customHeight="1">
      <c r="A17" s="7" t="s">
        <v>33</v>
      </c>
      <c r="B17" s="7">
        <v>10163818</v>
      </c>
      <c r="C17" s="3" t="s">
        <v>32</v>
      </c>
      <c r="D17" s="17" t="s">
        <v>427</v>
      </c>
      <c r="E17" s="3"/>
      <c r="F17" s="7" t="s">
        <v>117</v>
      </c>
      <c r="G17" s="9">
        <v>2</v>
      </c>
      <c r="H17" s="10">
        <v>24</v>
      </c>
      <c r="I17" s="14">
        <v>1.6529</v>
      </c>
      <c r="K17" s="8"/>
      <c r="L17" s="8"/>
      <c r="M17" s="8"/>
      <c r="T17" s="1">
        <v>144</v>
      </c>
    </row>
    <row r="18" spans="1:20" s="1" customFormat="1" ht="26.25" customHeight="1">
      <c r="A18" s="7" t="s">
        <v>31</v>
      </c>
      <c r="B18" s="7" t="s">
        <v>137</v>
      </c>
      <c r="C18" s="3" t="s">
        <v>428</v>
      </c>
      <c r="D18" s="17" t="s">
        <v>427</v>
      </c>
      <c r="E18" s="3"/>
      <c r="F18" s="7" t="s">
        <v>114</v>
      </c>
      <c r="G18" s="9">
        <v>2.5</v>
      </c>
      <c r="H18" s="10">
        <v>24</v>
      </c>
      <c r="I18" s="14">
        <v>2.0661</v>
      </c>
      <c r="K18" s="8"/>
      <c r="L18" s="8"/>
      <c r="M18" s="8"/>
      <c r="T18" s="1">
        <v>145</v>
      </c>
    </row>
    <row r="19" spans="1:20" s="1" customFormat="1" ht="26.25" customHeight="1">
      <c r="A19" s="7" t="s">
        <v>27</v>
      </c>
      <c r="B19" s="7" t="s">
        <v>136</v>
      </c>
      <c r="C19" s="3" t="s">
        <v>183</v>
      </c>
      <c r="D19" s="7" t="s">
        <v>171</v>
      </c>
      <c r="E19" s="3"/>
      <c r="F19" s="7" t="s">
        <v>119</v>
      </c>
      <c r="G19" s="9">
        <v>1.3</v>
      </c>
      <c r="H19" s="10">
        <v>12</v>
      </c>
      <c r="I19" s="14">
        <v>1.1818</v>
      </c>
      <c r="K19" s="8"/>
      <c r="L19" s="8"/>
      <c r="M19" s="7"/>
      <c r="T19" s="1">
        <v>98</v>
      </c>
    </row>
    <row r="20" spans="1:20" s="1" customFormat="1" ht="26.25" customHeight="1">
      <c r="A20" s="7" t="s">
        <v>9</v>
      </c>
      <c r="B20" s="7">
        <v>31012</v>
      </c>
      <c r="C20" s="3" t="s">
        <v>299</v>
      </c>
      <c r="D20" s="7" t="s">
        <v>191</v>
      </c>
      <c r="E20" s="3"/>
      <c r="F20" s="7" t="s">
        <v>114</v>
      </c>
      <c r="G20" s="9">
        <v>2.15</v>
      </c>
      <c r="H20" s="10">
        <v>12</v>
      </c>
      <c r="I20" s="14">
        <v>1.9545</v>
      </c>
      <c r="J20" s="1">
        <v>1.3498</v>
      </c>
      <c r="K20" s="8"/>
      <c r="L20" s="8"/>
      <c r="M20" s="8"/>
      <c r="T20" s="1">
        <v>70</v>
      </c>
    </row>
    <row r="21" spans="1:20" s="1" customFormat="1" ht="26.25" customHeight="1">
      <c r="A21" s="7" t="s">
        <v>11</v>
      </c>
      <c r="B21" s="7">
        <v>31010</v>
      </c>
      <c r="C21" s="3" t="s">
        <v>355</v>
      </c>
      <c r="D21" s="7" t="s">
        <v>191</v>
      </c>
      <c r="E21" s="3"/>
      <c r="F21" s="7" t="s">
        <v>114</v>
      </c>
      <c r="G21" s="9">
        <v>2.1</v>
      </c>
      <c r="H21" s="10">
        <v>12</v>
      </c>
      <c r="I21" s="14">
        <v>1.9091</v>
      </c>
      <c r="J21" s="1">
        <v>1.2599</v>
      </c>
      <c r="K21" s="8"/>
      <c r="L21" s="8"/>
      <c r="M21" s="8"/>
      <c r="T21" s="1">
        <v>71</v>
      </c>
    </row>
    <row r="22" spans="1:20" s="1" customFormat="1" ht="26.25" customHeight="1">
      <c r="A22" s="7" t="s">
        <v>23</v>
      </c>
      <c r="B22" s="7" t="s">
        <v>153</v>
      </c>
      <c r="C22" s="3" t="s">
        <v>219</v>
      </c>
      <c r="D22" s="7" t="s">
        <v>248</v>
      </c>
      <c r="E22" s="13"/>
      <c r="F22" s="7" t="s">
        <v>114</v>
      </c>
      <c r="G22" s="9">
        <v>2.7</v>
      </c>
      <c r="H22" s="10">
        <v>8</v>
      </c>
      <c r="I22" s="14">
        <v>2.4545</v>
      </c>
      <c r="J22" s="1">
        <v>1.5751</v>
      </c>
      <c r="K22" s="8"/>
      <c r="L22" s="8"/>
      <c r="M22" s="8"/>
      <c r="T22" s="1">
        <v>133</v>
      </c>
    </row>
    <row r="23" spans="1:13" s="1" customFormat="1" ht="15.75" customHeight="1">
      <c r="A23" s="7" t="s">
        <v>367</v>
      </c>
      <c r="B23" s="7">
        <v>273632</v>
      </c>
      <c r="C23" s="3" t="s">
        <v>381</v>
      </c>
      <c r="D23" s="7" t="s">
        <v>386</v>
      </c>
      <c r="E23" s="3"/>
      <c r="F23" s="7"/>
      <c r="G23" s="9" t="s">
        <v>368</v>
      </c>
      <c r="H23" s="15"/>
      <c r="I23" s="14" t="e">
        <f>G23/1.21</f>
        <v>#VALUE!</v>
      </c>
      <c r="J23" s="1">
        <v>4.5022</v>
      </c>
      <c r="K23" s="7"/>
      <c r="L23" s="7"/>
      <c r="M23" s="8"/>
    </row>
    <row r="24" spans="1:13" s="1" customFormat="1" ht="17.25" customHeight="1">
      <c r="A24" s="7" t="s">
        <v>408</v>
      </c>
      <c r="B24" s="7"/>
      <c r="C24" s="3" t="s">
        <v>409</v>
      </c>
      <c r="D24" s="7" t="s">
        <v>410</v>
      </c>
      <c r="E24" s="3"/>
      <c r="F24" s="7"/>
      <c r="G24" s="9">
        <v>2.2</v>
      </c>
      <c r="H24" s="15">
        <v>1.0429</v>
      </c>
      <c r="I24" s="14">
        <f>G24/1.21</f>
        <v>1.8181818181818183</v>
      </c>
      <c r="J24" s="7">
        <v>0.89</v>
      </c>
      <c r="K24" s="7"/>
      <c r="L24" s="7"/>
      <c r="M24" s="8"/>
    </row>
    <row r="25" spans="1:13" s="1" customFormat="1" ht="19.5" customHeight="1">
      <c r="A25" s="7" t="s">
        <v>406</v>
      </c>
      <c r="B25" s="7">
        <v>584117</v>
      </c>
      <c r="C25" s="3" t="s">
        <v>407</v>
      </c>
      <c r="D25" s="7" t="s">
        <v>410</v>
      </c>
      <c r="E25" s="3"/>
      <c r="F25" s="7"/>
      <c r="G25" s="9">
        <v>2.2</v>
      </c>
      <c r="H25" s="15">
        <v>0.9219</v>
      </c>
      <c r="I25" s="14">
        <f>G25/1.21</f>
        <v>1.8181818181818183</v>
      </c>
      <c r="J25" s="1">
        <v>0.817</v>
      </c>
      <c r="K25" s="7"/>
      <c r="L25" s="7"/>
      <c r="M25" s="8"/>
    </row>
    <row r="26" spans="1:13" s="1" customFormat="1" ht="19.5" customHeight="1">
      <c r="A26" s="7" t="s">
        <v>402</v>
      </c>
      <c r="B26" s="7"/>
      <c r="C26" s="3" t="s">
        <v>403</v>
      </c>
      <c r="D26" s="7" t="s">
        <v>410</v>
      </c>
      <c r="E26" s="3"/>
      <c r="F26" s="7"/>
      <c r="G26" s="9">
        <v>1.75</v>
      </c>
      <c r="H26" s="15">
        <v>1.9114</v>
      </c>
      <c r="I26" s="14">
        <f>G26/1.21</f>
        <v>1.4462809917355373</v>
      </c>
      <c r="J26" s="1">
        <v>0.44</v>
      </c>
      <c r="K26" s="7"/>
      <c r="L26" s="7"/>
      <c r="M26" s="8"/>
    </row>
    <row r="27" spans="1:13" s="1" customFormat="1" ht="19.5" customHeight="1">
      <c r="A27" s="7" t="s">
        <v>404</v>
      </c>
      <c r="B27" s="7">
        <v>584114</v>
      </c>
      <c r="C27" s="3" t="s">
        <v>405</v>
      </c>
      <c r="D27" s="7" t="s">
        <v>410</v>
      </c>
      <c r="E27" s="3"/>
      <c r="F27" s="7"/>
      <c r="G27" s="9">
        <v>2.2</v>
      </c>
      <c r="H27" s="15">
        <v>0.9601</v>
      </c>
      <c r="I27" s="14">
        <f>G27/1.21</f>
        <v>1.8181818181818183</v>
      </c>
      <c r="J27" s="1">
        <v>0.78</v>
      </c>
      <c r="K27" s="7"/>
      <c r="L27" s="7"/>
      <c r="M27" s="8"/>
    </row>
    <row r="28" spans="1:12" s="1" customFormat="1" ht="19.5" customHeight="1">
      <c r="A28" s="7" t="s">
        <v>449</v>
      </c>
      <c r="B28" s="7">
        <v>273758</v>
      </c>
      <c r="C28" s="3" t="s">
        <v>450</v>
      </c>
      <c r="D28" s="7" t="s">
        <v>386</v>
      </c>
      <c r="E28" s="3"/>
      <c r="F28" s="7"/>
      <c r="G28" s="9">
        <v>14.3</v>
      </c>
      <c r="H28" s="14"/>
      <c r="J28" s="7"/>
      <c r="K28" s="7"/>
      <c r="L28" s="8"/>
    </row>
    <row r="29" spans="1:12" s="1" customFormat="1" ht="19.5" customHeight="1">
      <c r="A29" s="7" t="s">
        <v>451</v>
      </c>
      <c r="B29" s="7">
        <v>274008</v>
      </c>
      <c r="C29" s="3" t="s">
        <v>452</v>
      </c>
      <c r="D29" s="7" t="s">
        <v>386</v>
      </c>
      <c r="E29" s="3"/>
      <c r="F29" s="7"/>
      <c r="G29" s="9">
        <v>8.9</v>
      </c>
      <c r="H29" s="14"/>
      <c r="J29" s="7"/>
      <c r="K29" s="7"/>
      <c r="L29" s="8"/>
    </row>
    <row r="30" spans="1:12" s="1" customFormat="1" ht="19.5" customHeight="1">
      <c r="A30" s="7" t="s">
        <v>453</v>
      </c>
      <c r="B30" s="7">
        <v>273722</v>
      </c>
      <c r="C30" s="3" t="s">
        <v>454</v>
      </c>
      <c r="D30" s="7" t="s">
        <v>386</v>
      </c>
      <c r="E30" s="3"/>
      <c r="F30" s="7"/>
      <c r="G30" s="9">
        <v>10.5</v>
      </c>
      <c r="H30" s="14"/>
      <c r="J30" s="7"/>
      <c r="K30" s="7"/>
      <c r="L30" s="8"/>
    </row>
    <row r="31" spans="1:12" s="1" customFormat="1" ht="19.5" customHeight="1">
      <c r="A31" s="7" t="s">
        <v>455</v>
      </c>
      <c r="B31" s="7">
        <v>273731</v>
      </c>
      <c r="C31" s="3" t="s">
        <v>456</v>
      </c>
      <c r="D31" s="7" t="s">
        <v>386</v>
      </c>
      <c r="E31" s="3"/>
      <c r="F31" s="7"/>
      <c r="G31" s="9">
        <v>7.15</v>
      </c>
      <c r="H31" s="14"/>
      <c r="J31" s="7"/>
      <c r="K31" s="7"/>
      <c r="L31" s="8"/>
    </row>
    <row r="32" spans="1:13" s="1" customFormat="1" ht="19.5" customHeight="1">
      <c r="A32" s="7" t="s">
        <v>400</v>
      </c>
      <c r="B32" s="7">
        <v>584114</v>
      </c>
      <c r="C32" s="3" t="s">
        <v>401</v>
      </c>
      <c r="D32" s="7" t="s">
        <v>410</v>
      </c>
      <c r="E32" s="3"/>
      <c r="F32" s="7"/>
      <c r="G32" s="7"/>
      <c r="H32" s="20">
        <v>2.2</v>
      </c>
      <c r="I32" s="18">
        <v>0.78</v>
      </c>
      <c r="K32" s="7"/>
      <c r="L32" s="7"/>
      <c r="M32" s="8"/>
    </row>
    <row r="33" spans="1:13" s="1" customFormat="1" ht="19.5" customHeight="1">
      <c r="A33" s="7" t="s">
        <v>447</v>
      </c>
      <c r="B33" s="7">
        <v>273938</v>
      </c>
      <c r="C33" s="3" t="s">
        <v>448</v>
      </c>
      <c r="D33" s="7" t="s">
        <v>386</v>
      </c>
      <c r="E33" s="3"/>
      <c r="F33" s="7"/>
      <c r="G33" s="7"/>
      <c r="H33" s="20">
        <v>5.15</v>
      </c>
      <c r="I33" s="18">
        <v>4.5</v>
      </c>
      <c r="K33" s="7"/>
      <c r="L33" s="7"/>
      <c r="M33" s="8"/>
    </row>
    <row r="34" spans="1:64" s="1" customFormat="1" ht="27.75" customHeight="1">
      <c r="A34" s="7" t="s">
        <v>38</v>
      </c>
      <c r="B34" s="7">
        <v>10209097</v>
      </c>
      <c r="C34" s="3" t="s">
        <v>430</v>
      </c>
      <c r="D34" s="11" t="s">
        <v>329</v>
      </c>
      <c r="E34" s="3"/>
      <c r="F34" s="7" t="s">
        <v>117</v>
      </c>
      <c r="G34" s="10">
        <v>12</v>
      </c>
      <c r="H34" s="20">
        <v>3.95</v>
      </c>
      <c r="I34" s="24"/>
      <c r="J34" s="18">
        <v>2.7</v>
      </c>
      <c r="L34" s="8"/>
      <c r="M34" s="8"/>
      <c r="N34" s="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107" s="1" customFormat="1" ht="26.25" customHeight="1">
      <c r="A35" s="7" t="s">
        <v>74</v>
      </c>
      <c r="B35" s="7">
        <v>95950028</v>
      </c>
      <c r="C35" s="3" t="s">
        <v>260</v>
      </c>
      <c r="D35" s="7" t="s">
        <v>173</v>
      </c>
      <c r="E35" s="3"/>
      <c r="F35" s="9">
        <v>6.95</v>
      </c>
      <c r="G35" s="1">
        <f>H35-F35</f>
        <v>0</v>
      </c>
      <c r="H35" s="18">
        <v>6.95</v>
      </c>
      <c r="I35" s="18"/>
      <c r="J35" s="28">
        <f>H35/1.1</f>
        <v>6.3181818181818175</v>
      </c>
      <c r="K35" s="18">
        <v>6.8</v>
      </c>
      <c r="L35" s="18">
        <v>4.32</v>
      </c>
      <c r="M35" s="29">
        <f>(J35-L35)/L35</f>
        <v>0.46254208754208725</v>
      </c>
      <c r="N35" s="1" t="s">
        <v>458</v>
      </c>
      <c r="O35" s="10">
        <v>12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59" s="1" customFormat="1" ht="75.75" customHeight="1">
      <c r="A36" s="11" t="s">
        <v>93</v>
      </c>
      <c r="B36" s="11">
        <v>94901024</v>
      </c>
      <c r="C36" s="12" t="s">
        <v>320</v>
      </c>
      <c r="D36" s="11" t="s">
        <v>321</v>
      </c>
      <c r="E36" s="3"/>
      <c r="F36" s="7" t="s">
        <v>113</v>
      </c>
      <c r="G36" s="10">
        <v>12</v>
      </c>
      <c r="H36" s="20">
        <v>2.6</v>
      </c>
      <c r="I36" s="2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1" customFormat="1" ht="19.5" customHeight="1">
      <c r="A37" s="7" t="s">
        <v>55</v>
      </c>
      <c r="B37" s="7">
        <v>0</v>
      </c>
      <c r="C37" s="3" t="s">
        <v>346</v>
      </c>
      <c r="D37" s="7" t="s">
        <v>249</v>
      </c>
      <c r="E37" s="3" t="s">
        <v>446</v>
      </c>
      <c r="F37" s="7" t="s">
        <v>121</v>
      </c>
      <c r="G37" s="7"/>
      <c r="H37" s="20">
        <v>6.4</v>
      </c>
      <c r="I37" s="2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s="1" customFormat="1" ht="26.25" customHeight="1">
      <c r="A38" s="7" t="s">
        <v>464</v>
      </c>
      <c r="B38" s="7">
        <v>90490401</v>
      </c>
      <c r="C38" s="3" t="s">
        <v>465</v>
      </c>
      <c r="D38" s="7" t="s">
        <v>466</v>
      </c>
      <c r="E38" s="3"/>
      <c r="F38" s="7" t="s">
        <v>113</v>
      </c>
      <c r="G38" s="10">
        <v>5</v>
      </c>
      <c r="H38" s="20">
        <v>3.9</v>
      </c>
      <c r="I38" s="2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9" s="4" customFormat="1" ht="18.75" customHeight="1">
      <c r="A39" s="7" t="s">
        <v>81</v>
      </c>
      <c r="B39" s="7">
        <v>95950004</v>
      </c>
      <c r="C39" s="3" t="s">
        <v>283</v>
      </c>
      <c r="D39" s="7" t="s">
        <v>274</v>
      </c>
      <c r="E39" s="3"/>
      <c r="F39" s="7" t="s">
        <v>113</v>
      </c>
      <c r="G39" s="10">
        <v>20</v>
      </c>
      <c r="H39" s="20">
        <v>2.3</v>
      </c>
      <c r="I39" s="24"/>
    </row>
    <row r="40" spans="1:59" s="1" customFormat="1" ht="26.25" customHeight="1">
      <c r="A40" s="7" t="s">
        <v>62</v>
      </c>
      <c r="B40" s="7" t="s">
        <v>133</v>
      </c>
      <c r="C40" s="3" t="s">
        <v>186</v>
      </c>
      <c r="D40" s="7" t="s">
        <v>185</v>
      </c>
      <c r="E40" s="13"/>
      <c r="F40" s="7" t="s">
        <v>115</v>
      </c>
      <c r="G40" s="10">
        <v>8</v>
      </c>
      <c r="H40" s="20">
        <v>3.4</v>
      </c>
      <c r="I40" s="2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64" s="1" customFormat="1" ht="47.25" customHeight="1">
      <c r="A41" s="11" t="s">
        <v>513</v>
      </c>
      <c r="B41" s="11" t="s">
        <v>514</v>
      </c>
      <c r="C41" s="12" t="s">
        <v>515</v>
      </c>
      <c r="D41" s="11" t="s">
        <v>516</v>
      </c>
      <c r="E41" s="3"/>
      <c r="F41" s="7" t="s">
        <v>117</v>
      </c>
      <c r="G41" s="10">
        <v>12</v>
      </c>
      <c r="H41" s="20">
        <v>2.6</v>
      </c>
      <c r="I41" s="24"/>
      <c r="J41" s="18">
        <v>1.69</v>
      </c>
      <c r="K41" s="30"/>
      <c r="L41" s="8"/>
      <c r="M41" s="8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59" s="1" customFormat="1" ht="26.25" customHeight="1">
      <c r="A42" s="7" t="s">
        <v>102</v>
      </c>
      <c r="B42" s="7" t="s">
        <v>154</v>
      </c>
      <c r="C42" s="3" t="s">
        <v>429</v>
      </c>
      <c r="D42" s="7" t="s">
        <v>222</v>
      </c>
      <c r="E42" s="13"/>
      <c r="F42" s="7" t="s">
        <v>113</v>
      </c>
      <c r="G42" s="10">
        <v>15</v>
      </c>
      <c r="H42" s="20">
        <v>6.7</v>
      </c>
      <c r="I42" s="2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9" s="4" customFormat="1" ht="18.75" customHeight="1">
      <c r="A43" s="7" t="s">
        <v>92</v>
      </c>
      <c r="B43" s="7">
        <v>93901052</v>
      </c>
      <c r="C43" s="3" t="s">
        <v>238</v>
      </c>
      <c r="D43" s="7" t="s">
        <v>239</v>
      </c>
      <c r="E43" s="3"/>
      <c r="F43" s="7" t="s">
        <v>113</v>
      </c>
      <c r="G43" s="10">
        <v>8</v>
      </c>
      <c r="H43" s="20">
        <v>2.45</v>
      </c>
      <c r="I43" s="24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Eneko Fernandez</cp:lastModifiedBy>
  <cp:lastPrinted>2014-02-17T12:07:09Z</cp:lastPrinted>
  <dcterms:created xsi:type="dcterms:W3CDTF">2012-11-27T17:11:34Z</dcterms:created>
  <dcterms:modified xsi:type="dcterms:W3CDTF">2014-03-24T15:59:55Z</dcterms:modified>
  <cp:category/>
  <cp:version/>
  <cp:contentType/>
  <cp:contentStatus/>
</cp:coreProperties>
</file>